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relobo2\Commun Sorelobo2\MP_Csch\1-PASSATION\S_20_0418_SECT - 4 ans\02-CSC\LOT4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I7" i="1"/>
  <c r="H7" i="1"/>
  <c r="H58" i="1" l="1"/>
  <c r="J58" i="1" l="1"/>
  <c r="I58" i="1"/>
  <c r="H40" i="1" l="1"/>
  <c r="I40" i="1" s="1"/>
  <c r="H39" i="1"/>
  <c r="H21" i="1"/>
  <c r="I21" i="1" s="1"/>
  <c r="I39" i="1" l="1"/>
  <c r="J39" i="1"/>
  <c r="J40" i="1"/>
  <c r="J21" i="1"/>
  <c r="H53" i="1"/>
  <c r="H51" i="1"/>
  <c r="J51" i="1" s="1"/>
  <c r="H50" i="1"/>
  <c r="H48" i="1"/>
  <c r="J48" i="1" s="1"/>
  <c r="H47" i="1"/>
  <c r="J53" i="1" l="1"/>
  <c r="I53" i="1"/>
  <c r="I48" i="1"/>
  <c r="I50" i="1"/>
  <c r="J50" i="1"/>
  <c r="I47" i="1"/>
  <c r="J47" i="1"/>
  <c r="I51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0" i="1"/>
  <c r="H19" i="1"/>
  <c r="H18" i="1"/>
  <c r="H17" i="1"/>
  <c r="H16" i="1"/>
  <c r="H15" i="1"/>
  <c r="H14" i="1"/>
  <c r="H13" i="1"/>
  <c r="I14" i="1" l="1"/>
  <c r="J14" i="1"/>
  <c r="I20" i="1"/>
  <c r="J20" i="1"/>
  <c r="J32" i="1"/>
  <c r="I32" i="1"/>
  <c r="I36" i="1"/>
  <c r="J36" i="1"/>
  <c r="I15" i="1"/>
  <c r="J15" i="1"/>
  <c r="J25" i="1"/>
  <c r="I25" i="1"/>
  <c r="J29" i="1"/>
  <c r="I29" i="1"/>
  <c r="J37" i="1"/>
  <c r="I37" i="1"/>
  <c r="J19" i="1"/>
  <c r="I19" i="1"/>
  <c r="I26" i="1"/>
  <c r="J26" i="1"/>
  <c r="J30" i="1"/>
  <c r="I30" i="1"/>
  <c r="J34" i="1"/>
  <c r="I34" i="1"/>
  <c r="J38" i="1"/>
  <c r="I38" i="1"/>
  <c r="J28" i="1"/>
  <c r="I28" i="1"/>
  <c r="I18" i="1"/>
  <c r="J18" i="1"/>
  <c r="J33" i="1"/>
  <c r="I33" i="1"/>
  <c r="J16" i="1"/>
  <c r="I16" i="1"/>
  <c r="J13" i="1"/>
  <c r="I13" i="1"/>
  <c r="J17" i="1"/>
  <c r="I17" i="1"/>
  <c r="I27" i="1"/>
  <c r="J27" i="1"/>
  <c r="I31" i="1"/>
  <c r="J31" i="1"/>
  <c r="I35" i="1"/>
  <c r="J35" i="1"/>
  <c r="H59" i="1"/>
  <c r="H57" i="1"/>
  <c r="H56" i="1"/>
  <c r="H55" i="1"/>
  <c r="H45" i="1"/>
  <c r="H44" i="1"/>
  <c r="H42" i="1"/>
  <c r="H23" i="1"/>
  <c r="H11" i="1"/>
  <c r="H10" i="1"/>
  <c r="H9" i="1"/>
  <c r="H8" i="1"/>
  <c r="H60" i="1" l="1"/>
  <c r="J11" i="1"/>
  <c r="I11" i="1"/>
  <c r="J57" i="1"/>
  <c r="I57" i="1"/>
  <c r="J8" i="1"/>
  <c r="I8" i="1"/>
  <c r="J23" i="1"/>
  <c r="I23" i="1"/>
  <c r="I59" i="1"/>
  <c r="J59" i="1"/>
  <c r="J9" i="1"/>
  <c r="I9" i="1"/>
  <c r="J42" i="1"/>
  <c r="I42" i="1"/>
  <c r="J45" i="1"/>
  <c r="I45" i="1"/>
  <c r="J55" i="1"/>
  <c r="I55" i="1"/>
  <c r="J10" i="1"/>
  <c r="I10" i="1"/>
  <c r="I44" i="1"/>
  <c r="J44" i="1"/>
  <c r="J56" i="1"/>
  <c r="I56" i="1"/>
  <c r="I60" i="1" l="1"/>
  <c r="J60" i="1"/>
</calcChain>
</file>

<file path=xl/sharedStrings.xml><?xml version="1.0" encoding="utf-8"?>
<sst xmlns="http://schemas.openxmlformats.org/spreadsheetml/2006/main" count="203" uniqueCount="108">
  <si>
    <t>N°</t>
  </si>
  <si>
    <t>Types de prestations</t>
  </si>
  <si>
    <t>Type</t>
  </si>
  <si>
    <t>Unité</t>
  </si>
  <si>
    <t>Prix unitaires en lettres</t>
  </si>
  <si>
    <t>Prix unitaire (€)</t>
  </si>
  <si>
    <t>TVA</t>
  </si>
  <si>
    <t>Somme partielle (TVAC)</t>
  </si>
  <si>
    <t>ELECTRICITE</t>
  </si>
  <si>
    <t>QP</t>
  </si>
  <si>
    <t>FFT</t>
  </si>
  <si>
    <t>GAZ</t>
  </si>
  <si>
    <t>Réception d'une installation gaz "étanchéité"</t>
  </si>
  <si>
    <t>Montant forfaitaire pour locataire absent</t>
  </si>
  <si>
    <t>ASCENSEURS</t>
  </si>
  <si>
    <t>Contrôle périodique des ascenseurs</t>
  </si>
  <si>
    <t>GRUE</t>
  </si>
  <si>
    <t>Contrôle périodique des grues</t>
  </si>
  <si>
    <t>NACELLE</t>
  </si>
  <si>
    <t>Contrôle périodique de la nacelle</t>
  </si>
  <si>
    <t>EQUIPEMENT DE PROTECTION INDIVIDUELLE POUR TRAVAUX EN HAUTEUR - HARNAIS</t>
  </si>
  <si>
    <t>Contrôle périodique des harnais</t>
  </si>
  <si>
    <t>Repassage - contrôle périodique des installations électriques des parties communes des immeubles collectifs et des bureaux</t>
  </si>
  <si>
    <t>Contrôle périodique de l'installation électrique de chaufferies collectives</t>
  </si>
  <si>
    <t xml:space="preserve">Repassage - Levée de remarque(s) </t>
  </si>
  <si>
    <t>8.1</t>
  </si>
  <si>
    <t>8.2</t>
  </si>
  <si>
    <t>11.2</t>
  </si>
  <si>
    <t>11.1</t>
  </si>
  <si>
    <t>LIGNES DE VIE</t>
  </si>
  <si>
    <t>Contrôle périodique de 2 lignes de vie - Alouettes et Pinsons à Mons</t>
  </si>
  <si>
    <t>Contrôle périodique de 8 lignes de vie - Tristan et Triolet à Jemappes</t>
  </si>
  <si>
    <t>Installation comportant maximum 10 circuits électriques</t>
  </si>
  <si>
    <t>Installation comportant maximum 30 circuits électriques</t>
  </si>
  <si>
    <t>Contrôle périodique de 7 lignes de vie - Ghlin (immeubles collectifs)</t>
  </si>
  <si>
    <t>Contrôle périodique de 8 lignes de vie - Tournesol à Cuesmes (immeubles collectifs)</t>
  </si>
  <si>
    <t>Installation comportant maximum 5 circuits électriques</t>
  </si>
  <si>
    <t>Installation comportant maximum 15 circuits électriques</t>
  </si>
  <si>
    <t>Mons, allée des Oiseaux Colvert 29 (chaufferie collective)</t>
  </si>
  <si>
    <t>Mons, Av Gouverneur Cornez 10-12 (chaufferie collective)</t>
  </si>
  <si>
    <t>Nimy, clos du Soleil (chaufferie collective)</t>
  </si>
  <si>
    <t>Pâturages, résidence Jean Jaurès les Rouge-Gorges (chaufferie collective)</t>
  </si>
  <si>
    <t xml:space="preserve">Mons, place du Chapitre n°2 </t>
  </si>
  <si>
    <t>Mons,  rue Fernand Maréchal n°26</t>
  </si>
  <si>
    <t>Pâturages, allée des Aubépines (chaufferie collective)</t>
  </si>
  <si>
    <t>Wasmes, cité G. Cornez (chaufferie collective) et les sous-stations</t>
  </si>
  <si>
    <t>Frameries, clos des Hirondelles (cité Belle-Vue)</t>
  </si>
  <si>
    <t>Eugies, rue Raoul Follereau, 57 et 59 (chaufferie collective)</t>
  </si>
  <si>
    <t>Marché de services "Contrôles et inspections d'installations techniques et d'équipements" - S/20/0418</t>
  </si>
  <si>
    <t>Remarque : les quantités présumées sont données à titre indicatif. L'adjudicateur ne contracte aucune obligation d'acquérir les prestations reprenant des quantités estimées (QP)</t>
  </si>
  <si>
    <t>Contrôle périodique des installations électriques des parties communes des immeubles collectifs et des bureaux</t>
  </si>
  <si>
    <t>8.3</t>
  </si>
  <si>
    <t>9.1</t>
  </si>
  <si>
    <t>Ghlin, avenue du Millénaire</t>
  </si>
  <si>
    <t xml:space="preserve">FFT </t>
  </si>
  <si>
    <t>10.1</t>
  </si>
  <si>
    <t>12.1</t>
  </si>
  <si>
    <t>12.2</t>
  </si>
  <si>
    <t>13.1</t>
  </si>
  <si>
    <t>14.1</t>
  </si>
  <si>
    <t>Repassage - Contrôle de conformité d'une installation gaz naturel de plus de 70kW</t>
  </si>
  <si>
    <t>8.4</t>
  </si>
  <si>
    <t>Repassage - contrôle périodique des installations gaz de chaufferies collectives</t>
  </si>
  <si>
    <t>Contrôle périodique des canalisations gaz de chaufferies collectives</t>
  </si>
  <si>
    <r>
      <rPr>
        <sz val="7"/>
        <color theme="1"/>
        <rFont val="Calibri Light"/>
        <family val="2"/>
        <scheme val="major"/>
      </rPr>
      <t xml:space="preserve"> </t>
    </r>
    <r>
      <rPr>
        <sz val="11"/>
        <color theme="1"/>
        <rFont val="Calibri Light"/>
        <family val="2"/>
        <scheme val="major"/>
      </rPr>
      <t>La Bouverie, cité de l’Arbaix</t>
    </r>
  </si>
  <si>
    <t>Repassage- Contrôle périodique de l'installation électrique de chaufferies collectives</t>
  </si>
  <si>
    <t>Jemappes, résidences Tristan et Triolet et les sous-stations</t>
  </si>
  <si>
    <r>
      <rPr>
        <sz val="7"/>
        <color theme="1"/>
        <rFont val="Calibri Light"/>
        <family val="2"/>
        <scheme val="major"/>
      </rPr>
      <t xml:space="preserve"> </t>
    </r>
    <r>
      <rPr>
        <sz val="11"/>
        <color theme="1"/>
        <rFont val="Calibri Light"/>
        <family val="2"/>
        <scheme val="major"/>
      </rPr>
      <t>Mons, allée des Oiseaux Alouettes-Pinsons (chaufferie collective) et les sous-stations</t>
    </r>
  </si>
  <si>
    <t>Contrôle périodique de 4 lignes de vie - Parc du Bois de Mons (immeubles collectifs)</t>
  </si>
  <si>
    <t>Lot n°4 'Contrôles des installations électriques, gaz, ascenseurs, matériel de levage, EPI et lignes de vie'</t>
  </si>
  <si>
    <t>Quantités sur 4 ans</t>
  </si>
  <si>
    <t xml:space="preserve">Somme partielle (HTVA)
</t>
  </si>
  <si>
    <t>7.1</t>
  </si>
  <si>
    <t>7.1.1</t>
  </si>
  <si>
    <t>7.1.2</t>
  </si>
  <si>
    <t>7.1.3</t>
  </si>
  <si>
    <t>7.1.4</t>
  </si>
  <si>
    <t>7.2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</si>
  <si>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</si>
  <si>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</si>
  <si>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</si>
  <si>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</si>
  <si>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</si>
  <si>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</si>
  <si>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</si>
  <si>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</si>
  <si>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</si>
  <si>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</si>
  <si>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</si>
  <si>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</si>
  <si>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</si>
  <si>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</si>
  <si>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</si>
  <si>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</si>
  <si>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</si>
  <si>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</si>
  <si>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</si>
  <si>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</si>
  <si>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</si>
  <si>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8.2.12</t>
  </si>
  <si>
    <t>8.2.13</t>
  </si>
  <si>
    <t>8.2.14</t>
  </si>
  <si>
    <t>10.2</t>
  </si>
  <si>
    <t>14.2</t>
  </si>
  <si>
    <t>14.3</t>
  </si>
  <si>
    <t>14.4</t>
  </si>
  <si>
    <t>14.5</t>
  </si>
  <si>
    <t>LOCATAIRE 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</si>
</sst>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7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2" fillId="4" borderId="13" xfId="0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/>
    </xf>
    <xf numFmtId="4" fontId="2" fillId="0" borderId="17" xfId="0" applyNumberFormat="1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/>
    </xf>
    <xf numFmtId="4" fontId="2" fillId="0" borderId="22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0" borderId="0" xfId="0" applyNumberFormat="1" applyFont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right" vertical="center"/>
    </xf>
    <xf numFmtId="164" fontId="2" fillId="4" borderId="26" xfId="0" applyNumberFormat="1" applyFont="1" applyFill="1" applyBorder="1" applyAlignment="1">
      <alignment horizontal="right" vertical="center"/>
    </xf>
    <xf numFmtId="164" fontId="2" fillId="4" borderId="2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 wrapText="1"/>
    </xf>
    <xf numFmtId="164" fontId="2" fillId="4" borderId="18" xfId="0" applyNumberFormat="1" applyFont="1" applyFill="1" applyBorder="1" applyAlignment="1">
      <alignment horizontal="right" vertical="center"/>
    </xf>
    <xf numFmtId="164" fontId="2" fillId="4" borderId="22" xfId="0" applyNumberFormat="1" applyFont="1" applyFill="1" applyBorder="1" applyAlignment="1">
      <alignment horizontal="right" vertical="center"/>
    </xf>
    <xf numFmtId="164" fontId="2" fillId="4" borderId="28" xfId="0" applyNumberFormat="1" applyFont="1" applyFill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horizontal="right" vertical="center"/>
    </xf>
    <xf numFmtId="164" fontId="4" fillId="4" borderId="21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zoomScale="90" zoomScaleNormal="90" workbookViewId="0">
      <selection activeCell="B11" sqref="B11"/>
    </sheetView>
  </sheetViews>
  <sheetFormatPr baseColWidth="10" defaultRowHeight="15" x14ac:dyDescent="0.25"/>
  <cols>
    <col min="1" max="1" width="11.42578125" style="32"/>
    <col min="2" max="2" width="48.85546875" style="32" customWidth="1"/>
    <col min="3" max="5" width="11.42578125" style="32"/>
    <col min="6" max="6" width="31.5703125" style="32" customWidth="1"/>
    <col min="7" max="7" width="16.140625" style="45" customWidth="1"/>
    <col min="8" max="8" width="18.140625" style="32" customWidth="1"/>
    <col min="9" max="9" width="11.42578125" style="32"/>
    <col min="10" max="10" width="24.140625" style="32" customWidth="1"/>
    <col min="11" max="16384" width="11.42578125" style="32"/>
  </cols>
  <sheetData>
    <row r="1" spans="1:11" s="2" customFormat="1" ht="30" customHeight="1" x14ac:dyDescent="0.25">
      <c r="A1" s="72" t="s">
        <v>48</v>
      </c>
      <c r="B1" s="73"/>
      <c r="C1" s="73"/>
      <c r="D1" s="73"/>
      <c r="E1" s="73"/>
      <c r="F1" s="73"/>
      <c r="G1" s="73"/>
      <c r="H1" s="73"/>
      <c r="I1" s="73"/>
      <c r="J1" s="74"/>
      <c r="K1" s="1"/>
    </row>
    <row r="2" spans="1:11" s="2" customFormat="1" ht="30" customHeight="1" x14ac:dyDescent="0.25">
      <c r="A2" s="75" t="s">
        <v>69</v>
      </c>
      <c r="B2" s="76"/>
      <c r="C2" s="76"/>
      <c r="D2" s="76"/>
      <c r="E2" s="76"/>
      <c r="F2" s="76"/>
      <c r="G2" s="76"/>
      <c r="H2" s="76"/>
      <c r="I2" s="76"/>
      <c r="J2" s="77"/>
      <c r="K2" s="1"/>
    </row>
    <row r="3" spans="1:11" s="2" customFormat="1" ht="30" customHeight="1" thickBot="1" x14ac:dyDescent="0.3">
      <c r="A3" s="78" t="s">
        <v>49</v>
      </c>
      <c r="B3" s="79"/>
      <c r="C3" s="79"/>
      <c r="D3" s="79"/>
      <c r="E3" s="79"/>
      <c r="F3" s="79"/>
      <c r="G3" s="79"/>
      <c r="H3" s="79"/>
      <c r="I3" s="79"/>
      <c r="J3" s="80"/>
      <c r="K3" s="1"/>
    </row>
    <row r="4" spans="1:11" s="2" customFormat="1" ht="165.7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6" t="s">
        <v>70</v>
      </c>
      <c r="F4" s="4" t="s">
        <v>4</v>
      </c>
      <c r="G4" s="7" t="s">
        <v>5</v>
      </c>
      <c r="H4" s="8" t="s">
        <v>71</v>
      </c>
      <c r="I4" s="9" t="s">
        <v>6</v>
      </c>
      <c r="J4" s="10" t="s">
        <v>7</v>
      </c>
      <c r="K4" s="1"/>
    </row>
    <row r="5" spans="1:11" s="2" customFormat="1" ht="39.950000000000003" customHeight="1" x14ac:dyDescent="0.25">
      <c r="A5" s="11">
        <v>7</v>
      </c>
      <c r="B5" s="48" t="s">
        <v>8</v>
      </c>
      <c r="C5" s="48"/>
      <c r="D5" s="48"/>
      <c r="E5" s="48"/>
      <c r="F5" s="48"/>
      <c r="G5" s="48"/>
      <c r="H5" s="48"/>
      <c r="I5" s="48"/>
      <c r="J5" s="49"/>
      <c r="K5" s="1"/>
    </row>
    <row r="6" spans="1:11" s="13" customFormat="1" ht="39.950000000000003" customHeight="1" x14ac:dyDescent="0.25">
      <c r="A6" s="12" t="s">
        <v>72</v>
      </c>
      <c r="B6" s="70" t="s">
        <v>50</v>
      </c>
      <c r="C6" s="71"/>
      <c r="D6" s="71"/>
      <c r="E6" s="71"/>
      <c r="F6" s="46"/>
      <c r="G6" s="46"/>
      <c r="H6" s="46"/>
      <c r="I6" s="46"/>
      <c r="J6" s="47"/>
    </row>
    <row r="7" spans="1:11" s="13" customFormat="1" ht="39.950000000000003" customHeight="1" x14ac:dyDescent="0.25">
      <c r="A7" s="14" t="s">
        <v>73</v>
      </c>
      <c r="B7" s="15" t="s">
        <v>36</v>
      </c>
      <c r="C7" s="16" t="s">
        <v>9</v>
      </c>
      <c r="D7" s="16" t="s">
        <v>10</v>
      </c>
      <c r="E7" s="17">
        <v>30</v>
      </c>
      <c r="F7" s="17"/>
      <c r="G7" s="18"/>
      <c r="H7" s="19">
        <f>G7*E7</f>
        <v>0</v>
      </c>
      <c r="I7" s="19">
        <f>(H7/100)*21</f>
        <v>0</v>
      </c>
      <c r="J7" s="20">
        <f>H7*1.21</f>
        <v>0</v>
      </c>
    </row>
    <row r="8" spans="1:11" s="13" customFormat="1" ht="39.950000000000003" customHeight="1" x14ac:dyDescent="0.25">
      <c r="A8" s="14" t="s">
        <v>74</v>
      </c>
      <c r="B8" s="15" t="s">
        <v>32</v>
      </c>
      <c r="C8" s="16" t="s">
        <v>9</v>
      </c>
      <c r="D8" s="16" t="s">
        <v>10</v>
      </c>
      <c r="E8" s="21">
        <v>20</v>
      </c>
      <c r="F8" s="22"/>
      <c r="G8" s="23"/>
      <c r="H8" s="19">
        <f>G8*E8</f>
        <v>0</v>
      </c>
      <c r="I8" s="19">
        <f t="shared" ref="I8:I55" si="0">(H8/100)*21</f>
        <v>0</v>
      </c>
      <c r="J8" s="20">
        <f t="shared" ref="J8:J11" si="1">H8*1.21</f>
        <v>0</v>
      </c>
    </row>
    <row r="9" spans="1:11" s="13" customFormat="1" ht="39.950000000000003" customHeight="1" x14ac:dyDescent="0.25">
      <c r="A9" s="14" t="s">
        <v>75</v>
      </c>
      <c r="B9" s="15" t="s">
        <v>37</v>
      </c>
      <c r="C9" s="16" t="s">
        <v>9</v>
      </c>
      <c r="D9" s="16" t="s">
        <v>10</v>
      </c>
      <c r="E9" s="21">
        <v>3</v>
      </c>
      <c r="F9" s="22"/>
      <c r="G9" s="23"/>
      <c r="H9" s="19">
        <f>G9*E9</f>
        <v>0</v>
      </c>
      <c r="I9" s="19">
        <f t="shared" si="0"/>
        <v>0</v>
      </c>
      <c r="J9" s="20">
        <f t="shared" si="1"/>
        <v>0</v>
      </c>
    </row>
    <row r="10" spans="1:11" s="13" customFormat="1" ht="39.950000000000003" customHeight="1" x14ac:dyDescent="0.25">
      <c r="A10" s="14" t="s">
        <v>76</v>
      </c>
      <c r="B10" s="15" t="s">
        <v>33</v>
      </c>
      <c r="C10" s="16" t="s">
        <v>9</v>
      </c>
      <c r="D10" s="16" t="s">
        <v>10</v>
      </c>
      <c r="E10" s="21">
        <v>2</v>
      </c>
      <c r="F10" s="22"/>
      <c r="G10" s="23"/>
      <c r="H10" s="19">
        <f>G10*E10</f>
        <v>0</v>
      </c>
      <c r="I10" s="19">
        <f t="shared" si="0"/>
        <v>0</v>
      </c>
      <c r="J10" s="20">
        <f t="shared" si="1"/>
        <v>0</v>
      </c>
    </row>
    <row r="11" spans="1:11" s="13" customFormat="1" ht="60" customHeight="1" x14ac:dyDescent="0.25">
      <c r="A11" s="12" t="s">
        <v>77</v>
      </c>
      <c r="B11" s="15" t="s">
        <v>22</v>
      </c>
      <c r="C11" s="16" t="s">
        <v>9</v>
      </c>
      <c r="D11" s="16" t="s">
        <v>10</v>
      </c>
      <c r="E11" s="21">
        <v>50</v>
      </c>
      <c r="F11" s="22"/>
      <c r="G11" s="23"/>
      <c r="H11" s="19">
        <f>G11*E11</f>
        <v>0</v>
      </c>
      <c r="I11" s="19">
        <f t="shared" si="0"/>
        <v>0</v>
      </c>
      <c r="J11" s="20">
        <f t="shared" si="1"/>
        <v>0</v>
      </c>
    </row>
    <row r="12" spans="1:11" s="2" customFormat="1" ht="39.950000000000003" customHeight="1" x14ac:dyDescent="0.25">
      <c r="A12" s="12" t="s">
        <v>78</v>
      </c>
      <c r="B12" s="70" t="s">
        <v>23</v>
      </c>
      <c r="C12" s="71"/>
      <c r="D12" s="71"/>
      <c r="E12" s="71"/>
      <c r="F12" s="46"/>
      <c r="G12" s="46"/>
      <c r="H12" s="46"/>
      <c r="I12" s="46"/>
      <c r="J12" s="47"/>
      <c r="K12" s="1"/>
    </row>
    <row r="13" spans="1:11" s="2" customFormat="1" ht="39.950000000000003" customHeight="1" x14ac:dyDescent="0.25">
      <c r="A13" s="12" t="s">
        <v>79</v>
      </c>
      <c r="B13" s="24" t="s">
        <v>46</v>
      </c>
      <c r="C13" s="16" t="s">
        <v>9</v>
      </c>
      <c r="D13" s="16" t="s">
        <v>10</v>
      </c>
      <c r="E13" s="25">
        <v>1</v>
      </c>
      <c r="F13" s="27"/>
      <c r="G13" s="28"/>
      <c r="H13" s="19">
        <f t="shared" ref="H13:H21" si="2">G13*E13</f>
        <v>0</v>
      </c>
      <c r="I13" s="19">
        <f t="shared" si="0"/>
        <v>0</v>
      </c>
      <c r="J13" s="20">
        <f t="shared" ref="J13" si="3">H13*1.21</f>
        <v>0</v>
      </c>
      <c r="K13" s="1"/>
    </row>
    <row r="14" spans="1:11" s="2" customFormat="1" ht="39.950000000000003" customHeight="1" x14ac:dyDescent="0.25">
      <c r="A14" s="12" t="s">
        <v>80</v>
      </c>
      <c r="B14" s="24" t="s">
        <v>47</v>
      </c>
      <c r="C14" s="16" t="s">
        <v>9</v>
      </c>
      <c r="D14" s="16" t="s">
        <v>10</v>
      </c>
      <c r="E14" s="25">
        <v>2</v>
      </c>
      <c r="F14" s="27"/>
      <c r="G14" s="28"/>
      <c r="H14" s="19">
        <f t="shared" si="2"/>
        <v>0</v>
      </c>
      <c r="I14" s="19">
        <f t="shared" si="0"/>
        <v>0</v>
      </c>
      <c r="J14" s="20">
        <f t="shared" ref="J14:J21" si="4">H14*1.21</f>
        <v>0</v>
      </c>
      <c r="K14" s="1"/>
    </row>
    <row r="15" spans="1:11" s="2" customFormat="1" ht="39.950000000000003" customHeight="1" x14ac:dyDescent="0.25">
      <c r="A15" s="12" t="s">
        <v>81</v>
      </c>
      <c r="B15" s="24" t="s">
        <v>66</v>
      </c>
      <c r="C15" s="16" t="s">
        <v>9</v>
      </c>
      <c r="D15" s="16" t="s">
        <v>10</v>
      </c>
      <c r="E15" s="25">
        <v>2</v>
      </c>
      <c r="F15" s="27"/>
      <c r="G15" s="28"/>
      <c r="H15" s="19">
        <f t="shared" si="2"/>
        <v>0</v>
      </c>
      <c r="I15" s="19">
        <f t="shared" si="0"/>
        <v>0</v>
      </c>
      <c r="J15" s="20">
        <f t="shared" si="4"/>
        <v>0</v>
      </c>
      <c r="K15" s="1"/>
    </row>
    <row r="16" spans="1:11" s="2" customFormat="1" ht="39.950000000000003" customHeight="1" x14ac:dyDescent="0.25">
      <c r="A16" s="12" t="s">
        <v>82</v>
      </c>
      <c r="B16" s="29" t="s">
        <v>64</v>
      </c>
      <c r="C16" s="16" t="s">
        <v>9</v>
      </c>
      <c r="D16" s="16" t="s">
        <v>10</v>
      </c>
      <c r="E16" s="25">
        <v>11</v>
      </c>
      <c r="F16" s="27"/>
      <c r="G16" s="28"/>
      <c r="H16" s="19">
        <f t="shared" si="2"/>
        <v>0</v>
      </c>
      <c r="I16" s="19">
        <f t="shared" si="0"/>
        <v>0</v>
      </c>
      <c r="J16" s="20">
        <f t="shared" si="4"/>
        <v>0</v>
      </c>
      <c r="K16" s="1"/>
    </row>
    <row r="17" spans="1:11" s="2" customFormat="1" ht="39.950000000000003" customHeight="1" x14ac:dyDescent="0.25">
      <c r="A17" s="12" t="s">
        <v>83</v>
      </c>
      <c r="B17" s="29" t="s">
        <v>67</v>
      </c>
      <c r="C17" s="16" t="s">
        <v>9</v>
      </c>
      <c r="D17" s="16" t="s">
        <v>10</v>
      </c>
      <c r="E17" s="25">
        <v>2</v>
      </c>
      <c r="F17" s="27"/>
      <c r="G17" s="28"/>
      <c r="H17" s="19">
        <f t="shared" si="2"/>
        <v>0</v>
      </c>
      <c r="I17" s="19">
        <f t="shared" si="0"/>
        <v>0</v>
      </c>
      <c r="J17" s="20">
        <f t="shared" si="4"/>
        <v>0</v>
      </c>
      <c r="K17" s="1"/>
    </row>
    <row r="18" spans="1:11" s="2" customFormat="1" ht="39.950000000000003" customHeight="1" x14ac:dyDescent="0.25">
      <c r="A18" s="12" t="s">
        <v>84</v>
      </c>
      <c r="B18" s="24" t="s">
        <v>40</v>
      </c>
      <c r="C18" s="16" t="s">
        <v>9</v>
      </c>
      <c r="D18" s="16" t="s">
        <v>10</v>
      </c>
      <c r="E18" s="25">
        <v>1</v>
      </c>
      <c r="F18" s="27"/>
      <c r="G18" s="28"/>
      <c r="H18" s="19">
        <f t="shared" si="2"/>
        <v>0</v>
      </c>
      <c r="I18" s="19">
        <f t="shared" si="0"/>
        <v>0</v>
      </c>
      <c r="J18" s="20">
        <f t="shared" si="4"/>
        <v>0</v>
      </c>
      <c r="K18" s="1"/>
    </row>
    <row r="19" spans="1:11" s="2" customFormat="1" ht="39.950000000000003" customHeight="1" x14ac:dyDescent="0.25">
      <c r="A19" s="12" t="s">
        <v>85</v>
      </c>
      <c r="B19" s="24" t="s">
        <v>41</v>
      </c>
      <c r="C19" s="16" t="s">
        <v>9</v>
      </c>
      <c r="D19" s="16" t="s">
        <v>10</v>
      </c>
      <c r="E19" s="25">
        <v>1</v>
      </c>
      <c r="F19" s="27"/>
      <c r="G19" s="28"/>
      <c r="H19" s="19">
        <f t="shared" si="2"/>
        <v>0</v>
      </c>
      <c r="I19" s="19">
        <f t="shared" si="0"/>
        <v>0</v>
      </c>
      <c r="J19" s="20">
        <f t="shared" si="4"/>
        <v>0</v>
      </c>
      <c r="K19" s="1"/>
    </row>
    <row r="20" spans="1:11" s="2" customFormat="1" ht="39.950000000000003" customHeight="1" x14ac:dyDescent="0.25">
      <c r="A20" s="12" t="s">
        <v>86</v>
      </c>
      <c r="B20" s="24" t="s">
        <v>45</v>
      </c>
      <c r="C20" s="16" t="s">
        <v>9</v>
      </c>
      <c r="D20" s="16" t="s">
        <v>10</v>
      </c>
      <c r="E20" s="25">
        <v>1</v>
      </c>
      <c r="F20" s="27"/>
      <c r="G20" s="28"/>
      <c r="H20" s="19">
        <f t="shared" si="2"/>
        <v>0</v>
      </c>
      <c r="I20" s="19">
        <f t="shared" si="0"/>
        <v>0</v>
      </c>
      <c r="J20" s="20">
        <f t="shared" si="4"/>
        <v>0</v>
      </c>
      <c r="K20" s="1"/>
    </row>
    <row r="21" spans="1:11" s="2" customFormat="1" ht="45.75" customHeight="1" x14ac:dyDescent="0.25">
      <c r="A21" s="12" t="s">
        <v>87</v>
      </c>
      <c r="B21" s="24" t="s">
        <v>65</v>
      </c>
      <c r="C21" s="16" t="s">
        <v>9</v>
      </c>
      <c r="D21" s="16" t="s">
        <v>10</v>
      </c>
      <c r="E21" s="25">
        <v>10</v>
      </c>
      <c r="F21" s="27"/>
      <c r="G21" s="28"/>
      <c r="H21" s="19">
        <f t="shared" si="2"/>
        <v>0</v>
      </c>
      <c r="I21" s="19">
        <f t="shared" si="0"/>
        <v>0</v>
      </c>
      <c r="J21" s="20">
        <f t="shared" si="4"/>
        <v>0</v>
      </c>
      <c r="K21" s="1"/>
    </row>
    <row r="22" spans="1:11" s="2" customFormat="1" ht="39.950000000000003" customHeight="1" x14ac:dyDescent="0.25">
      <c r="A22" s="11">
        <v>8</v>
      </c>
      <c r="B22" s="48" t="s">
        <v>11</v>
      </c>
      <c r="C22" s="48"/>
      <c r="D22" s="48"/>
      <c r="E22" s="48"/>
      <c r="F22" s="48"/>
      <c r="G22" s="48"/>
      <c r="H22" s="48"/>
      <c r="I22" s="48"/>
      <c r="J22" s="49"/>
      <c r="K22" s="1"/>
    </row>
    <row r="23" spans="1:11" s="2" customFormat="1" ht="39.950000000000003" customHeight="1" x14ac:dyDescent="0.25">
      <c r="A23" s="12" t="s">
        <v>25</v>
      </c>
      <c r="B23" s="15" t="s">
        <v>12</v>
      </c>
      <c r="C23" s="16" t="s">
        <v>9</v>
      </c>
      <c r="D23" s="16" t="s">
        <v>10</v>
      </c>
      <c r="E23" s="30">
        <v>300</v>
      </c>
      <c r="F23" s="27"/>
      <c r="G23" s="28"/>
      <c r="H23" s="19">
        <f>G23*E23</f>
        <v>0</v>
      </c>
      <c r="I23" s="19">
        <f t="shared" si="0"/>
        <v>0</v>
      </c>
      <c r="J23" s="20">
        <f t="shared" ref="J23" si="5">H23*1.21</f>
        <v>0</v>
      </c>
      <c r="K23" s="1"/>
    </row>
    <row r="24" spans="1:11" s="2" customFormat="1" ht="39.950000000000003" customHeight="1" x14ac:dyDescent="0.25">
      <c r="A24" s="12" t="s">
        <v>26</v>
      </c>
      <c r="B24" s="70" t="s">
        <v>63</v>
      </c>
      <c r="C24" s="71"/>
      <c r="D24" s="71"/>
      <c r="E24" s="71"/>
      <c r="F24" s="59"/>
      <c r="G24" s="60"/>
      <c r="H24" s="60"/>
      <c r="I24" s="60"/>
      <c r="J24" s="69"/>
      <c r="K24" s="1"/>
    </row>
    <row r="25" spans="1:11" s="2" customFormat="1" ht="39.950000000000003" customHeight="1" x14ac:dyDescent="0.25">
      <c r="A25" s="12" t="s">
        <v>88</v>
      </c>
      <c r="B25" s="24" t="s">
        <v>46</v>
      </c>
      <c r="C25" s="16" t="s">
        <v>9</v>
      </c>
      <c r="D25" s="16" t="s">
        <v>10</v>
      </c>
      <c r="E25" s="25">
        <v>2</v>
      </c>
      <c r="F25" s="27"/>
      <c r="G25" s="28"/>
      <c r="H25" s="19">
        <f t="shared" ref="H25:H39" si="6">G25*E25</f>
        <v>0</v>
      </c>
      <c r="I25" s="19">
        <f t="shared" si="0"/>
        <v>0</v>
      </c>
      <c r="J25" s="20">
        <f t="shared" ref="J25" si="7">H25*1.21</f>
        <v>0</v>
      </c>
      <c r="K25" s="1"/>
    </row>
    <row r="26" spans="1:11" s="2" customFormat="1" ht="39.950000000000003" customHeight="1" x14ac:dyDescent="0.25">
      <c r="A26" s="12" t="s">
        <v>89</v>
      </c>
      <c r="B26" s="24" t="s">
        <v>47</v>
      </c>
      <c r="C26" s="16" t="s">
        <v>9</v>
      </c>
      <c r="D26" s="16" t="s">
        <v>10</v>
      </c>
      <c r="E26" s="25">
        <v>4</v>
      </c>
      <c r="F26" s="27"/>
      <c r="G26" s="28"/>
      <c r="H26" s="19">
        <f t="shared" si="6"/>
        <v>0</v>
      </c>
      <c r="I26" s="19">
        <f t="shared" si="0"/>
        <v>0</v>
      </c>
      <c r="J26" s="20">
        <f t="shared" ref="J26:J35" si="8">H26*1.21</f>
        <v>0</v>
      </c>
      <c r="K26" s="1"/>
    </row>
    <row r="27" spans="1:11" s="2" customFormat="1" ht="39.950000000000003" customHeight="1" x14ac:dyDescent="0.25">
      <c r="A27" s="12" t="s">
        <v>90</v>
      </c>
      <c r="B27" s="24" t="s">
        <v>66</v>
      </c>
      <c r="C27" s="16" t="s">
        <v>9</v>
      </c>
      <c r="D27" s="16" t="s">
        <v>10</v>
      </c>
      <c r="E27" s="25">
        <v>4</v>
      </c>
      <c r="F27" s="27"/>
      <c r="G27" s="28"/>
      <c r="H27" s="19">
        <f t="shared" si="6"/>
        <v>0</v>
      </c>
      <c r="I27" s="19">
        <f t="shared" si="0"/>
        <v>0</v>
      </c>
      <c r="J27" s="20">
        <f t="shared" si="8"/>
        <v>0</v>
      </c>
      <c r="K27" s="1"/>
    </row>
    <row r="28" spans="1:11" s="2" customFormat="1" ht="39.950000000000003" customHeight="1" x14ac:dyDescent="0.25">
      <c r="A28" s="12" t="s">
        <v>91</v>
      </c>
      <c r="B28" s="29" t="s">
        <v>64</v>
      </c>
      <c r="C28" s="16" t="s">
        <v>9</v>
      </c>
      <c r="D28" s="16" t="s">
        <v>10</v>
      </c>
      <c r="E28" s="25">
        <v>22</v>
      </c>
      <c r="F28" s="27"/>
      <c r="G28" s="28"/>
      <c r="H28" s="19">
        <f t="shared" si="6"/>
        <v>0</v>
      </c>
      <c r="I28" s="19">
        <f t="shared" si="0"/>
        <v>0</v>
      </c>
      <c r="J28" s="20">
        <f t="shared" si="8"/>
        <v>0</v>
      </c>
      <c r="K28" s="1"/>
    </row>
    <row r="29" spans="1:11" s="2" customFormat="1" ht="39.950000000000003" customHeight="1" x14ac:dyDescent="0.25">
      <c r="A29" s="12" t="s">
        <v>92</v>
      </c>
      <c r="B29" s="29" t="s">
        <v>67</v>
      </c>
      <c r="C29" s="16" t="s">
        <v>9</v>
      </c>
      <c r="D29" s="16" t="s">
        <v>10</v>
      </c>
      <c r="E29" s="25">
        <v>4</v>
      </c>
      <c r="F29" s="27"/>
      <c r="G29" s="28"/>
      <c r="H29" s="19">
        <f t="shared" si="6"/>
        <v>0</v>
      </c>
      <c r="I29" s="19">
        <f t="shared" si="0"/>
        <v>0</v>
      </c>
      <c r="J29" s="20">
        <f t="shared" si="8"/>
        <v>0</v>
      </c>
      <c r="K29" s="1"/>
    </row>
    <row r="30" spans="1:11" s="2" customFormat="1" ht="39.950000000000003" customHeight="1" x14ac:dyDescent="0.25">
      <c r="A30" s="12" t="s">
        <v>93</v>
      </c>
      <c r="B30" s="24" t="s">
        <v>38</v>
      </c>
      <c r="C30" s="16" t="s">
        <v>9</v>
      </c>
      <c r="D30" s="16" t="s">
        <v>10</v>
      </c>
      <c r="E30" s="25">
        <v>2</v>
      </c>
      <c r="F30" s="27"/>
      <c r="G30" s="28"/>
      <c r="H30" s="19">
        <f t="shared" si="6"/>
        <v>0</v>
      </c>
      <c r="I30" s="19">
        <f t="shared" si="0"/>
        <v>0</v>
      </c>
      <c r="J30" s="20">
        <f t="shared" si="8"/>
        <v>0</v>
      </c>
      <c r="K30" s="1"/>
    </row>
    <row r="31" spans="1:11" s="2" customFormat="1" ht="39.950000000000003" customHeight="1" x14ac:dyDescent="0.25">
      <c r="A31" s="12" t="s">
        <v>94</v>
      </c>
      <c r="B31" s="24" t="s">
        <v>39</v>
      </c>
      <c r="C31" s="16" t="s">
        <v>9</v>
      </c>
      <c r="D31" s="16" t="s">
        <v>10</v>
      </c>
      <c r="E31" s="25">
        <v>2</v>
      </c>
      <c r="F31" s="27"/>
      <c r="G31" s="28"/>
      <c r="H31" s="19">
        <f t="shared" si="6"/>
        <v>0</v>
      </c>
      <c r="I31" s="19">
        <f t="shared" si="0"/>
        <v>0</v>
      </c>
      <c r="J31" s="20">
        <f t="shared" si="8"/>
        <v>0</v>
      </c>
      <c r="K31" s="1"/>
    </row>
    <row r="32" spans="1:11" s="2" customFormat="1" ht="39.950000000000003" customHeight="1" x14ac:dyDescent="0.25">
      <c r="A32" s="12" t="s">
        <v>95</v>
      </c>
      <c r="B32" s="24" t="s">
        <v>42</v>
      </c>
      <c r="C32" s="16" t="s">
        <v>9</v>
      </c>
      <c r="D32" s="16" t="s">
        <v>10</v>
      </c>
      <c r="E32" s="25">
        <v>2</v>
      </c>
      <c r="F32" s="27"/>
      <c r="G32" s="28"/>
      <c r="H32" s="19">
        <f t="shared" si="6"/>
        <v>0</v>
      </c>
      <c r="I32" s="19">
        <f t="shared" si="0"/>
        <v>0</v>
      </c>
      <c r="J32" s="20">
        <f t="shared" si="8"/>
        <v>0</v>
      </c>
      <c r="K32" s="1"/>
    </row>
    <row r="33" spans="1:11" s="2" customFormat="1" ht="39.950000000000003" customHeight="1" x14ac:dyDescent="0.25">
      <c r="A33" s="12" t="s">
        <v>96</v>
      </c>
      <c r="B33" s="24" t="s">
        <v>43</v>
      </c>
      <c r="C33" s="16" t="s">
        <v>9</v>
      </c>
      <c r="D33" s="16" t="s">
        <v>10</v>
      </c>
      <c r="E33" s="25">
        <v>2</v>
      </c>
      <c r="F33" s="27"/>
      <c r="G33" s="28"/>
      <c r="H33" s="19">
        <f t="shared" si="6"/>
        <v>0</v>
      </c>
      <c r="I33" s="19">
        <f t="shared" si="0"/>
        <v>0</v>
      </c>
      <c r="J33" s="20">
        <f t="shared" si="8"/>
        <v>0</v>
      </c>
      <c r="K33" s="1"/>
    </row>
    <row r="34" spans="1:11" s="2" customFormat="1" ht="39.950000000000003" customHeight="1" x14ac:dyDescent="0.25">
      <c r="A34" s="12" t="s">
        <v>97</v>
      </c>
      <c r="B34" s="24" t="s">
        <v>53</v>
      </c>
      <c r="C34" s="16" t="s">
        <v>9</v>
      </c>
      <c r="D34" s="16" t="s">
        <v>54</v>
      </c>
      <c r="E34" s="25">
        <v>2</v>
      </c>
      <c r="F34" s="27"/>
      <c r="G34" s="28"/>
      <c r="H34" s="19">
        <f t="shared" si="6"/>
        <v>0</v>
      </c>
      <c r="I34" s="19">
        <f t="shared" si="0"/>
        <v>0</v>
      </c>
      <c r="J34" s="20">
        <f t="shared" si="8"/>
        <v>0</v>
      </c>
      <c r="K34" s="1"/>
    </row>
    <row r="35" spans="1:11" s="2" customFormat="1" ht="39.950000000000003" customHeight="1" x14ac:dyDescent="0.25">
      <c r="A35" s="12" t="s">
        <v>98</v>
      </c>
      <c r="B35" s="24" t="s">
        <v>40</v>
      </c>
      <c r="C35" s="16" t="s">
        <v>9</v>
      </c>
      <c r="D35" s="16" t="s">
        <v>10</v>
      </c>
      <c r="E35" s="25">
        <v>2</v>
      </c>
      <c r="F35" s="27"/>
      <c r="G35" s="28"/>
      <c r="H35" s="19">
        <f t="shared" si="6"/>
        <v>0</v>
      </c>
      <c r="I35" s="19">
        <f t="shared" si="0"/>
        <v>0</v>
      </c>
      <c r="J35" s="20">
        <f t="shared" si="8"/>
        <v>0</v>
      </c>
      <c r="K35" s="1"/>
    </row>
    <row r="36" spans="1:11" s="2" customFormat="1" ht="39.950000000000003" customHeight="1" x14ac:dyDescent="0.25">
      <c r="A36" s="12" t="s">
        <v>99</v>
      </c>
      <c r="B36" s="24" t="s">
        <v>41</v>
      </c>
      <c r="C36" s="16" t="s">
        <v>9</v>
      </c>
      <c r="D36" s="16" t="s">
        <v>10</v>
      </c>
      <c r="E36" s="25">
        <v>2</v>
      </c>
      <c r="F36" s="27"/>
      <c r="G36" s="28"/>
      <c r="H36" s="19">
        <f t="shared" si="6"/>
        <v>0</v>
      </c>
      <c r="I36" s="19">
        <f t="shared" si="0"/>
        <v>0</v>
      </c>
      <c r="J36" s="20">
        <f t="shared" ref="J36:J39" si="9">H36*1.21</f>
        <v>0</v>
      </c>
      <c r="K36" s="1"/>
    </row>
    <row r="37" spans="1:11" s="2" customFormat="1" ht="39.950000000000003" customHeight="1" x14ac:dyDescent="0.25">
      <c r="A37" s="12" t="s">
        <v>100</v>
      </c>
      <c r="B37" s="24" t="s">
        <v>44</v>
      </c>
      <c r="C37" s="16" t="s">
        <v>9</v>
      </c>
      <c r="D37" s="16" t="s">
        <v>10</v>
      </c>
      <c r="E37" s="25">
        <v>2</v>
      </c>
      <c r="F37" s="27"/>
      <c r="G37" s="28"/>
      <c r="H37" s="19">
        <f t="shared" si="6"/>
        <v>0</v>
      </c>
      <c r="I37" s="19">
        <f t="shared" si="0"/>
        <v>0</v>
      </c>
      <c r="J37" s="20">
        <f t="shared" si="9"/>
        <v>0</v>
      </c>
      <c r="K37" s="1"/>
    </row>
    <row r="38" spans="1:11" s="2" customFormat="1" ht="39.950000000000003" customHeight="1" x14ac:dyDescent="0.25">
      <c r="A38" s="12" t="s">
        <v>101</v>
      </c>
      <c r="B38" s="24" t="s">
        <v>45</v>
      </c>
      <c r="C38" s="16" t="s">
        <v>9</v>
      </c>
      <c r="D38" s="16" t="s">
        <v>10</v>
      </c>
      <c r="E38" s="25">
        <v>2</v>
      </c>
      <c r="F38" s="27"/>
      <c r="G38" s="28"/>
      <c r="H38" s="19">
        <f t="shared" si="6"/>
        <v>0</v>
      </c>
      <c r="I38" s="19">
        <f t="shared" si="0"/>
        <v>0</v>
      </c>
      <c r="J38" s="20">
        <f t="shared" si="9"/>
        <v>0</v>
      </c>
      <c r="K38" s="1"/>
    </row>
    <row r="39" spans="1:11" s="2" customFormat="1" ht="39.950000000000003" customHeight="1" x14ac:dyDescent="0.25">
      <c r="A39" s="12" t="s">
        <v>51</v>
      </c>
      <c r="B39" s="24" t="s">
        <v>62</v>
      </c>
      <c r="C39" s="16" t="s">
        <v>9</v>
      </c>
      <c r="D39" s="16" t="s">
        <v>10</v>
      </c>
      <c r="E39" s="25">
        <v>2</v>
      </c>
      <c r="F39" s="27"/>
      <c r="G39" s="28"/>
      <c r="H39" s="19">
        <f t="shared" si="6"/>
        <v>0</v>
      </c>
      <c r="I39" s="19">
        <f t="shared" si="0"/>
        <v>0</v>
      </c>
      <c r="J39" s="20">
        <f t="shared" si="9"/>
        <v>0</v>
      </c>
      <c r="K39" s="1"/>
    </row>
    <row r="40" spans="1:11" s="2" customFormat="1" ht="39.950000000000003" customHeight="1" x14ac:dyDescent="0.25">
      <c r="A40" s="12" t="s">
        <v>61</v>
      </c>
      <c r="B40" s="24" t="s">
        <v>60</v>
      </c>
      <c r="C40" s="16" t="s">
        <v>9</v>
      </c>
      <c r="D40" s="16" t="s">
        <v>10</v>
      </c>
      <c r="E40" s="25">
        <v>5</v>
      </c>
      <c r="F40" s="27"/>
      <c r="G40" s="28"/>
      <c r="H40" s="19">
        <f t="shared" ref="H40" si="10">G40*E40</f>
        <v>0</v>
      </c>
      <c r="I40" s="19">
        <f t="shared" si="0"/>
        <v>0</v>
      </c>
      <c r="J40" s="20">
        <f t="shared" ref="J40" si="11">H40*1.21</f>
        <v>0</v>
      </c>
      <c r="K40" s="1"/>
    </row>
    <row r="41" spans="1:11" s="2" customFormat="1" ht="39.950000000000003" customHeight="1" x14ac:dyDescent="0.25">
      <c r="A41" s="11">
        <v>9</v>
      </c>
      <c r="B41" s="48" t="s">
        <v>107</v>
      </c>
      <c r="C41" s="48"/>
      <c r="D41" s="48"/>
      <c r="E41" s="48"/>
      <c r="F41" s="48"/>
      <c r="G41" s="48"/>
      <c r="H41" s="48"/>
      <c r="I41" s="48"/>
      <c r="J41" s="49"/>
      <c r="K41" s="1"/>
    </row>
    <row r="42" spans="1:11" s="2" customFormat="1" ht="39.950000000000003" customHeight="1" x14ac:dyDescent="0.25">
      <c r="A42" s="12" t="s">
        <v>52</v>
      </c>
      <c r="B42" s="15" t="s">
        <v>13</v>
      </c>
      <c r="C42" s="16" t="s">
        <v>9</v>
      </c>
      <c r="D42" s="16" t="s">
        <v>10</v>
      </c>
      <c r="E42" s="30">
        <v>60</v>
      </c>
      <c r="F42" s="27"/>
      <c r="G42" s="28"/>
      <c r="H42" s="19">
        <f>G42*E42</f>
        <v>0</v>
      </c>
      <c r="I42" s="19">
        <f t="shared" si="0"/>
        <v>0</v>
      </c>
      <c r="J42" s="20">
        <f t="shared" ref="J42" si="12">H42*1.21</f>
        <v>0</v>
      </c>
      <c r="K42" s="1"/>
    </row>
    <row r="43" spans="1:11" ht="39.950000000000003" customHeight="1" x14ac:dyDescent="0.25">
      <c r="A43" s="11">
        <v>10</v>
      </c>
      <c r="B43" s="48" t="s">
        <v>14</v>
      </c>
      <c r="C43" s="48"/>
      <c r="D43" s="48"/>
      <c r="E43" s="48"/>
      <c r="F43" s="48"/>
      <c r="G43" s="48"/>
      <c r="H43" s="48"/>
      <c r="I43" s="48"/>
      <c r="J43" s="49"/>
    </row>
    <row r="44" spans="1:11" ht="39.950000000000003" customHeight="1" x14ac:dyDescent="0.25">
      <c r="A44" s="12" t="s">
        <v>55</v>
      </c>
      <c r="B44" s="15" t="s">
        <v>15</v>
      </c>
      <c r="C44" s="16" t="s">
        <v>9</v>
      </c>
      <c r="D44" s="16" t="s">
        <v>10</v>
      </c>
      <c r="E44" s="30">
        <v>50</v>
      </c>
      <c r="F44" s="27"/>
      <c r="G44" s="28"/>
      <c r="H44" s="19">
        <f>G44*E44</f>
        <v>0</v>
      </c>
      <c r="I44" s="19">
        <f t="shared" si="0"/>
        <v>0</v>
      </c>
      <c r="J44" s="20">
        <f t="shared" ref="J44:J45" si="13">H44*1.21</f>
        <v>0</v>
      </c>
    </row>
    <row r="45" spans="1:11" ht="39.950000000000003" customHeight="1" x14ac:dyDescent="0.25">
      <c r="A45" s="14" t="s">
        <v>102</v>
      </c>
      <c r="B45" s="33" t="s">
        <v>24</v>
      </c>
      <c r="C45" s="17" t="s">
        <v>9</v>
      </c>
      <c r="D45" s="17" t="s">
        <v>10</v>
      </c>
      <c r="E45" s="31">
        <v>4</v>
      </c>
      <c r="F45" s="34"/>
      <c r="G45" s="35"/>
      <c r="H45" s="19">
        <f>G45*E45</f>
        <v>0</v>
      </c>
      <c r="I45" s="19">
        <f t="shared" si="0"/>
        <v>0</v>
      </c>
      <c r="J45" s="20">
        <f t="shared" si="13"/>
        <v>0</v>
      </c>
    </row>
    <row r="46" spans="1:11" ht="39.950000000000003" customHeight="1" x14ac:dyDescent="0.25">
      <c r="A46" s="11">
        <v>11</v>
      </c>
      <c r="B46" s="48" t="s">
        <v>16</v>
      </c>
      <c r="C46" s="48"/>
      <c r="D46" s="48"/>
      <c r="E46" s="48"/>
      <c r="F46" s="48"/>
      <c r="G46" s="48"/>
      <c r="H46" s="48"/>
      <c r="I46" s="48"/>
      <c r="J46" s="49"/>
    </row>
    <row r="47" spans="1:11" ht="39.950000000000003" customHeight="1" x14ac:dyDescent="0.25">
      <c r="A47" s="12" t="s">
        <v>28</v>
      </c>
      <c r="B47" s="15" t="s">
        <v>17</v>
      </c>
      <c r="C47" s="16" t="s">
        <v>9</v>
      </c>
      <c r="D47" s="16" t="s">
        <v>10</v>
      </c>
      <c r="E47" s="25">
        <v>4</v>
      </c>
      <c r="F47" s="34"/>
      <c r="G47" s="28"/>
      <c r="H47" s="19">
        <f>G47*E47</f>
        <v>0</v>
      </c>
      <c r="I47" s="19">
        <f t="shared" si="0"/>
        <v>0</v>
      </c>
      <c r="J47" s="20">
        <f t="shared" ref="J47:J48" si="14">H47*1.21</f>
        <v>0</v>
      </c>
    </row>
    <row r="48" spans="1:11" ht="39.950000000000003" customHeight="1" x14ac:dyDescent="0.25">
      <c r="A48" s="14" t="s">
        <v>27</v>
      </c>
      <c r="B48" s="33" t="s">
        <v>24</v>
      </c>
      <c r="C48" s="17" t="s">
        <v>9</v>
      </c>
      <c r="D48" s="17" t="s">
        <v>10</v>
      </c>
      <c r="E48" s="26">
        <v>2</v>
      </c>
      <c r="F48" s="34"/>
      <c r="G48" s="35"/>
      <c r="H48" s="19">
        <f>G48*E48</f>
        <v>0</v>
      </c>
      <c r="I48" s="19">
        <f t="shared" si="0"/>
        <v>0</v>
      </c>
      <c r="J48" s="20">
        <f t="shared" si="14"/>
        <v>0</v>
      </c>
    </row>
    <row r="49" spans="1:10" ht="39.950000000000003" customHeight="1" x14ac:dyDescent="0.25">
      <c r="A49" s="11">
        <v>12</v>
      </c>
      <c r="B49" s="48" t="s">
        <v>18</v>
      </c>
      <c r="C49" s="48"/>
      <c r="D49" s="48"/>
      <c r="E49" s="48"/>
      <c r="F49" s="48"/>
      <c r="G49" s="48"/>
      <c r="H49" s="48"/>
      <c r="I49" s="48"/>
      <c r="J49" s="49"/>
    </row>
    <row r="50" spans="1:10" ht="39.950000000000003" customHeight="1" x14ac:dyDescent="0.25">
      <c r="A50" s="12" t="s">
        <v>56</v>
      </c>
      <c r="B50" s="15" t="s">
        <v>19</v>
      </c>
      <c r="C50" s="16" t="s">
        <v>9</v>
      </c>
      <c r="D50" s="16" t="s">
        <v>10</v>
      </c>
      <c r="E50" s="25">
        <v>4</v>
      </c>
      <c r="F50" s="27"/>
      <c r="G50" s="28"/>
      <c r="H50" s="19">
        <f>G50*E50</f>
        <v>0</v>
      </c>
      <c r="I50" s="19">
        <f t="shared" si="0"/>
        <v>0</v>
      </c>
      <c r="J50" s="20">
        <f t="shared" ref="J50:J51" si="15">H50*1.21</f>
        <v>0</v>
      </c>
    </row>
    <row r="51" spans="1:10" ht="39.950000000000003" customHeight="1" x14ac:dyDescent="0.25">
      <c r="A51" s="14" t="s">
        <v>57</v>
      </c>
      <c r="B51" s="33" t="s">
        <v>24</v>
      </c>
      <c r="C51" s="17" t="s">
        <v>9</v>
      </c>
      <c r="D51" s="17" t="s">
        <v>10</v>
      </c>
      <c r="E51" s="26">
        <v>2</v>
      </c>
      <c r="F51" s="34"/>
      <c r="G51" s="35"/>
      <c r="H51" s="19">
        <f>G51*E51</f>
        <v>0</v>
      </c>
      <c r="I51" s="19">
        <f t="shared" si="0"/>
        <v>0</v>
      </c>
      <c r="J51" s="20">
        <f t="shared" si="15"/>
        <v>0</v>
      </c>
    </row>
    <row r="52" spans="1:10" ht="39.950000000000003" customHeight="1" x14ac:dyDescent="0.25">
      <c r="A52" s="11">
        <v>13</v>
      </c>
      <c r="B52" s="48" t="s">
        <v>20</v>
      </c>
      <c r="C52" s="48"/>
      <c r="D52" s="48"/>
      <c r="E52" s="48"/>
      <c r="F52" s="48"/>
      <c r="G52" s="48"/>
      <c r="H52" s="48"/>
      <c r="I52" s="48"/>
      <c r="J52" s="49"/>
    </row>
    <row r="53" spans="1:10" ht="39.950000000000003" customHeight="1" x14ac:dyDescent="0.25">
      <c r="A53" s="12" t="s">
        <v>58</v>
      </c>
      <c r="B53" s="15" t="s">
        <v>21</v>
      </c>
      <c r="C53" s="16" t="s">
        <v>9</v>
      </c>
      <c r="D53" s="16" t="s">
        <v>10</v>
      </c>
      <c r="E53" s="25">
        <v>2</v>
      </c>
      <c r="F53" s="34"/>
      <c r="G53" s="28"/>
      <c r="H53" s="19">
        <f>G53*E53</f>
        <v>0</v>
      </c>
      <c r="I53" s="19">
        <f t="shared" si="0"/>
        <v>0</v>
      </c>
      <c r="J53" s="20">
        <f t="shared" ref="J53" si="16">H53*1.21</f>
        <v>0</v>
      </c>
    </row>
    <row r="54" spans="1:10" ht="39.950000000000003" customHeight="1" x14ac:dyDescent="0.25">
      <c r="A54" s="11">
        <v>14</v>
      </c>
      <c r="B54" s="48" t="s">
        <v>29</v>
      </c>
      <c r="C54" s="48"/>
      <c r="D54" s="48"/>
      <c r="E54" s="48"/>
      <c r="F54" s="48"/>
      <c r="G54" s="48"/>
      <c r="H54" s="48"/>
      <c r="I54" s="48"/>
      <c r="J54" s="49"/>
    </row>
    <row r="55" spans="1:10" ht="39.950000000000003" customHeight="1" x14ac:dyDescent="0.25">
      <c r="A55" s="14" t="s">
        <v>59</v>
      </c>
      <c r="B55" s="33" t="s">
        <v>30</v>
      </c>
      <c r="C55" s="17" t="s">
        <v>9</v>
      </c>
      <c r="D55" s="17" t="s">
        <v>10</v>
      </c>
      <c r="E55" s="36">
        <v>2</v>
      </c>
      <c r="F55" s="37"/>
      <c r="G55" s="38"/>
      <c r="H55" s="19">
        <f>G55*E55</f>
        <v>0</v>
      </c>
      <c r="I55" s="19">
        <f t="shared" si="0"/>
        <v>0</v>
      </c>
      <c r="J55" s="20">
        <f t="shared" ref="J55:J59" si="17">H55*1.21</f>
        <v>0</v>
      </c>
    </row>
    <row r="56" spans="1:10" ht="39.950000000000003" customHeight="1" x14ac:dyDescent="0.25">
      <c r="A56" s="14" t="s">
        <v>103</v>
      </c>
      <c r="B56" s="33" t="s">
        <v>34</v>
      </c>
      <c r="C56" s="17" t="s">
        <v>9</v>
      </c>
      <c r="D56" s="17" t="s">
        <v>10</v>
      </c>
      <c r="E56" s="36">
        <v>2</v>
      </c>
      <c r="F56" s="37"/>
      <c r="G56" s="38"/>
      <c r="H56" s="19">
        <f>G56*E56</f>
        <v>0</v>
      </c>
      <c r="I56" s="19">
        <f t="shared" ref="I56:I59" si="18">(H56/100)*21</f>
        <v>0</v>
      </c>
      <c r="J56" s="20">
        <f t="shared" si="17"/>
        <v>0</v>
      </c>
    </row>
    <row r="57" spans="1:10" ht="39.950000000000003" customHeight="1" x14ac:dyDescent="0.25">
      <c r="A57" s="14" t="s">
        <v>104</v>
      </c>
      <c r="B57" s="33" t="s">
        <v>31</v>
      </c>
      <c r="C57" s="17" t="s">
        <v>9</v>
      </c>
      <c r="D57" s="17" t="s">
        <v>10</v>
      </c>
      <c r="E57" s="36">
        <v>2</v>
      </c>
      <c r="F57" s="37"/>
      <c r="G57" s="38"/>
      <c r="H57" s="19">
        <f>G57*E57</f>
        <v>0</v>
      </c>
      <c r="I57" s="19">
        <f t="shared" si="18"/>
        <v>0</v>
      </c>
      <c r="J57" s="20">
        <f t="shared" si="17"/>
        <v>0</v>
      </c>
    </row>
    <row r="58" spans="1:10" ht="39.950000000000003" customHeight="1" x14ac:dyDescent="0.25">
      <c r="A58" s="14" t="s">
        <v>105</v>
      </c>
      <c r="B58" s="61" t="s">
        <v>35</v>
      </c>
      <c r="C58" s="62" t="s">
        <v>9</v>
      </c>
      <c r="D58" s="62" t="s">
        <v>10</v>
      </c>
      <c r="E58" s="36">
        <v>2</v>
      </c>
      <c r="F58" s="37"/>
      <c r="G58" s="38"/>
      <c r="H58" s="57">
        <f>G58*E58</f>
        <v>0</v>
      </c>
      <c r="I58" s="57">
        <f t="shared" si="18"/>
        <v>0</v>
      </c>
      <c r="J58" s="58">
        <f t="shared" si="17"/>
        <v>0</v>
      </c>
    </row>
    <row r="59" spans="1:10" ht="39.950000000000003" customHeight="1" thickBot="1" x14ac:dyDescent="0.3">
      <c r="A59" s="39" t="s">
        <v>106</v>
      </c>
      <c r="B59" s="40" t="s">
        <v>68</v>
      </c>
      <c r="C59" s="41" t="s">
        <v>9</v>
      </c>
      <c r="D59" s="41" t="s">
        <v>10</v>
      </c>
      <c r="E59" s="42">
        <v>2</v>
      </c>
      <c r="F59" s="43"/>
      <c r="G59" s="44"/>
      <c r="H59" s="63">
        <f>G59*E59</f>
        <v>0</v>
      </c>
      <c r="I59" s="64">
        <f t="shared" si="18"/>
        <v>0</v>
      </c>
      <c r="J59" s="65">
        <f t="shared" si="17"/>
        <v>0</v>
      </c>
    </row>
    <row r="60" spans="1:10" ht="39.950000000000003" customHeight="1" thickBot="1" x14ac:dyDescent="0.3">
      <c r="A60" s="51"/>
      <c r="B60" s="52"/>
      <c r="C60" s="53"/>
      <c r="D60" s="53"/>
      <c r="E60" s="54"/>
      <c r="F60" s="55"/>
      <c r="G60" s="56"/>
      <c r="H60" s="66">
        <f>SUM(H7:H59)</f>
        <v>0</v>
      </c>
      <c r="I60" s="67">
        <f>SUM(I7:I59)</f>
        <v>0</v>
      </c>
      <c r="J60" s="68">
        <f>SUM(J7:J59)</f>
        <v>0</v>
      </c>
    </row>
    <row r="61" spans="1:10" s="50" customFormat="1" x14ac:dyDescent="0.25"/>
    <row r="62" spans="1:10" s="50" customFormat="1" x14ac:dyDescent="0.25"/>
  </sheetData>
  <mergeCells count="6">
    <mergeCell ref="B24:E24"/>
    <mergeCell ref="A1:J1"/>
    <mergeCell ref="A2:J2"/>
    <mergeCell ref="A3:J3"/>
    <mergeCell ref="B6:E6"/>
    <mergeCell ref="B12:E12"/>
  </mergeCell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Colle</dc:creator>
  <cp:lastModifiedBy>Laura Huberlant</cp:lastModifiedBy>
  <cp:lastPrinted>2020-02-13T09:07:22Z</cp:lastPrinted>
  <dcterms:created xsi:type="dcterms:W3CDTF">2020-01-29T14:11:27Z</dcterms:created>
  <dcterms:modified xsi:type="dcterms:W3CDTF">2020-06-15T08:48:55Z</dcterms:modified>
</cp:coreProperties>
</file>