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relobo2\Commun Sorelobo2\MP_Csch\1-PASSATION\S_20_0418_SECT - 4 ans\02-CSC\LOT1\"/>
    </mc:Choice>
  </mc:AlternateContent>
  <bookViews>
    <workbookView xWindow="0" yWindow="0" windowWidth="28800" windowHeight="124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O55" i="1"/>
  <c r="N55" i="1"/>
  <c r="M55" i="1"/>
  <c r="O59" i="1"/>
  <c r="N59" i="1"/>
  <c r="M59" i="1"/>
  <c r="O58" i="1"/>
  <c r="N58" i="1"/>
  <c r="M58" i="1"/>
  <c r="O57" i="1"/>
  <c r="N57" i="1"/>
  <c r="M57" i="1"/>
  <c r="O56" i="1"/>
  <c r="N56" i="1"/>
  <c r="M56" i="1"/>
  <c r="O53" i="1"/>
  <c r="N53" i="1"/>
  <c r="M53" i="1"/>
  <c r="O51" i="1"/>
  <c r="N51" i="1"/>
  <c r="M51" i="1"/>
  <c r="O50" i="1"/>
  <c r="N50" i="1"/>
  <c r="M50" i="1"/>
  <c r="O48" i="1"/>
  <c r="N48" i="1"/>
  <c r="M48" i="1"/>
  <c r="O47" i="1"/>
  <c r="N47" i="1"/>
  <c r="M47" i="1"/>
  <c r="O45" i="1"/>
  <c r="N45" i="1"/>
  <c r="M45" i="1"/>
  <c r="O44" i="1"/>
  <c r="N44" i="1"/>
  <c r="M44" i="1"/>
  <c r="O42" i="1"/>
  <c r="N42" i="1"/>
  <c r="M42" i="1"/>
  <c r="O40" i="1"/>
  <c r="N40" i="1"/>
  <c r="M40" i="1"/>
  <c r="O39" i="1"/>
  <c r="N39" i="1"/>
  <c r="M39" i="1"/>
  <c r="O38" i="1"/>
  <c r="N38" i="1"/>
  <c r="M38" i="1"/>
  <c r="O37" i="1"/>
  <c r="N37" i="1"/>
  <c r="M37" i="1"/>
  <c r="O36" i="1"/>
  <c r="N36" i="1"/>
  <c r="M36" i="1"/>
  <c r="O35" i="1"/>
  <c r="N35" i="1"/>
  <c r="M35" i="1"/>
  <c r="O34" i="1"/>
  <c r="N34" i="1"/>
  <c r="M34" i="1"/>
  <c r="O33" i="1"/>
  <c r="N33" i="1"/>
  <c r="M33" i="1"/>
  <c r="O32" i="1"/>
  <c r="N32" i="1"/>
  <c r="M32" i="1"/>
  <c r="O31" i="1"/>
  <c r="N31" i="1"/>
  <c r="M31" i="1"/>
  <c r="O30" i="1"/>
  <c r="N30" i="1"/>
  <c r="M30" i="1"/>
  <c r="O29" i="1"/>
  <c r="N29" i="1"/>
  <c r="M29" i="1"/>
  <c r="O28" i="1"/>
  <c r="N28" i="1"/>
  <c r="M28" i="1"/>
  <c r="O27" i="1"/>
  <c r="N27" i="1"/>
  <c r="M27" i="1"/>
  <c r="O26" i="1"/>
  <c r="N26" i="1"/>
  <c r="M26" i="1"/>
  <c r="O25" i="1"/>
  <c r="N25" i="1"/>
  <c r="M25" i="1"/>
  <c r="O23" i="1"/>
  <c r="N23" i="1"/>
  <c r="M23" i="1"/>
  <c r="O21" i="1"/>
  <c r="N21" i="1"/>
  <c r="M21" i="1"/>
  <c r="O20" i="1"/>
  <c r="N20" i="1"/>
  <c r="M20" i="1"/>
  <c r="O19" i="1"/>
  <c r="N19" i="1"/>
  <c r="M19" i="1"/>
  <c r="O18" i="1"/>
  <c r="N18" i="1"/>
  <c r="M18" i="1"/>
  <c r="O17" i="1"/>
  <c r="N17" i="1"/>
  <c r="M17" i="1"/>
  <c r="O16" i="1"/>
  <c r="N16" i="1"/>
  <c r="M16" i="1"/>
  <c r="O15" i="1"/>
  <c r="N15" i="1"/>
  <c r="M15" i="1"/>
  <c r="O14" i="1"/>
  <c r="N14" i="1"/>
  <c r="M14" i="1"/>
  <c r="O13" i="1"/>
  <c r="N13" i="1"/>
  <c r="M13" i="1"/>
  <c r="O11" i="1"/>
  <c r="N11" i="1"/>
  <c r="M11" i="1"/>
  <c r="O10" i="1"/>
  <c r="N10" i="1"/>
  <c r="M10" i="1"/>
  <c r="O9" i="1"/>
  <c r="N9" i="1"/>
  <c r="M9" i="1"/>
  <c r="O8" i="1"/>
  <c r="N8" i="1"/>
  <c r="M8" i="1"/>
  <c r="P7" i="1"/>
  <c r="O7" i="1"/>
  <c r="N7" i="1"/>
  <c r="M7" i="1"/>
  <c r="L7" i="1"/>
  <c r="L58" i="1" l="1"/>
  <c r="L8" i="1"/>
  <c r="I58" i="1"/>
  <c r="P58" i="1" s="1"/>
  <c r="I7" i="1"/>
  <c r="R7" i="1" s="1"/>
  <c r="R58" i="1" l="1"/>
  <c r="Q58" i="1"/>
  <c r="Q7" i="1"/>
  <c r="L9" i="1"/>
  <c r="L10" i="1"/>
  <c r="L11" i="1"/>
  <c r="L13" i="1"/>
  <c r="L14" i="1"/>
  <c r="L15" i="1"/>
  <c r="L16" i="1"/>
  <c r="L17" i="1"/>
  <c r="L18" i="1"/>
  <c r="L19" i="1"/>
  <c r="L20" i="1"/>
  <c r="L21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2" i="1"/>
  <c r="L44" i="1"/>
  <c r="L45" i="1"/>
  <c r="L47" i="1"/>
  <c r="L48" i="1"/>
  <c r="L50" i="1"/>
  <c r="L51" i="1"/>
  <c r="L53" i="1"/>
  <c r="L55" i="1"/>
  <c r="L56" i="1"/>
  <c r="L57" i="1"/>
  <c r="L59" i="1"/>
  <c r="I40" i="1" l="1"/>
  <c r="P40" i="1" s="1"/>
  <c r="Q40" i="1" s="1"/>
  <c r="I39" i="1"/>
  <c r="P39" i="1" s="1"/>
  <c r="I21" i="1"/>
  <c r="P21" i="1" s="1"/>
  <c r="Q21" i="1" s="1"/>
  <c r="Q39" i="1" l="1"/>
  <c r="R39" i="1"/>
  <c r="R40" i="1"/>
  <c r="R21" i="1"/>
  <c r="I53" i="1"/>
  <c r="P53" i="1" s="1"/>
  <c r="I51" i="1"/>
  <c r="P51" i="1" s="1"/>
  <c r="R51" i="1" s="1"/>
  <c r="I50" i="1"/>
  <c r="P50" i="1" s="1"/>
  <c r="I48" i="1"/>
  <c r="P48" i="1" s="1"/>
  <c r="R48" i="1" s="1"/>
  <c r="I47" i="1"/>
  <c r="P47" i="1" s="1"/>
  <c r="R53" i="1" l="1"/>
  <c r="Q53" i="1"/>
  <c r="Q48" i="1"/>
  <c r="Q50" i="1"/>
  <c r="R50" i="1"/>
  <c r="Q47" i="1"/>
  <c r="R47" i="1"/>
  <c r="Q51" i="1"/>
  <c r="I38" i="1"/>
  <c r="P38" i="1" s="1"/>
  <c r="I37" i="1"/>
  <c r="P37" i="1" s="1"/>
  <c r="I36" i="1"/>
  <c r="P36" i="1" s="1"/>
  <c r="I35" i="1"/>
  <c r="P35" i="1" s="1"/>
  <c r="I34" i="1"/>
  <c r="P34" i="1" s="1"/>
  <c r="I33" i="1"/>
  <c r="P33" i="1" s="1"/>
  <c r="I32" i="1"/>
  <c r="P32" i="1" s="1"/>
  <c r="I31" i="1"/>
  <c r="P31" i="1" s="1"/>
  <c r="I30" i="1"/>
  <c r="P30" i="1" s="1"/>
  <c r="I29" i="1"/>
  <c r="P29" i="1" s="1"/>
  <c r="I28" i="1"/>
  <c r="P28" i="1" s="1"/>
  <c r="I27" i="1"/>
  <c r="P27" i="1" s="1"/>
  <c r="I26" i="1"/>
  <c r="P26" i="1" s="1"/>
  <c r="I25" i="1"/>
  <c r="P25" i="1" s="1"/>
  <c r="I20" i="1"/>
  <c r="P20" i="1" s="1"/>
  <c r="I19" i="1"/>
  <c r="P19" i="1" s="1"/>
  <c r="I18" i="1"/>
  <c r="P18" i="1" s="1"/>
  <c r="I17" i="1"/>
  <c r="P17" i="1" s="1"/>
  <c r="I16" i="1"/>
  <c r="P16" i="1" s="1"/>
  <c r="I15" i="1"/>
  <c r="P15" i="1" s="1"/>
  <c r="I14" i="1"/>
  <c r="P14" i="1" s="1"/>
  <c r="I13" i="1"/>
  <c r="P13" i="1" s="1"/>
  <c r="Q14" i="1" l="1"/>
  <c r="R14" i="1"/>
  <c r="Q20" i="1"/>
  <c r="R20" i="1"/>
  <c r="R32" i="1"/>
  <c r="Q32" i="1"/>
  <c r="Q36" i="1"/>
  <c r="R36" i="1"/>
  <c r="Q15" i="1"/>
  <c r="R15" i="1"/>
  <c r="R25" i="1"/>
  <c r="Q25" i="1"/>
  <c r="R29" i="1"/>
  <c r="Q29" i="1"/>
  <c r="R37" i="1"/>
  <c r="Q37" i="1"/>
  <c r="R19" i="1"/>
  <c r="Q19" i="1"/>
  <c r="Q26" i="1"/>
  <c r="R26" i="1"/>
  <c r="R30" i="1"/>
  <c r="Q30" i="1"/>
  <c r="R34" i="1"/>
  <c r="Q34" i="1"/>
  <c r="R38" i="1"/>
  <c r="Q38" i="1"/>
  <c r="R28" i="1"/>
  <c r="Q28" i="1"/>
  <c r="Q18" i="1"/>
  <c r="R18" i="1"/>
  <c r="R33" i="1"/>
  <c r="Q33" i="1"/>
  <c r="R16" i="1"/>
  <c r="Q16" i="1"/>
  <c r="R13" i="1"/>
  <c r="Q13" i="1"/>
  <c r="R17" i="1"/>
  <c r="Q17" i="1"/>
  <c r="Q27" i="1"/>
  <c r="R27" i="1"/>
  <c r="Q31" i="1"/>
  <c r="R31" i="1"/>
  <c r="Q35" i="1"/>
  <c r="R35" i="1"/>
  <c r="I59" i="1"/>
  <c r="P59" i="1" s="1"/>
  <c r="I57" i="1"/>
  <c r="P57" i="1" s="1"/>
  <c r="I56" i="1"/>
  <c r="P56" i="1" s="1"/>
  <c r="I55" i="1"/>
  <c r="I45" i="1"/>
  <c r="P45" i="1" s="1"/>
  <c r="I44" i="1"/>
  <c r="P44" i="1" s="1"/>
  <c r="I42" i="1"/>
  <c r="P42" i="1" s="1"/>
  <c r="I23" i="1"/>
  <c r="P23" i="1" s="1"/>
  <c r="I11" i="1"/>
  <c r="P11" i="1" s="1"/>
  <c r="I10" i="1"/>
  <c r="P10" i="1" s="1"/>
  <c r="I9" i="1"/>
  <c r="P9" i="1" s="1"/>
  <c r="I8" i="1"/>
  <c r="P8" i="1" s="1"/>
  <c r="P60" i="1" l="1"/>
  <c r="R11" i="1"/>
  <c r="Q11" i="1"/>
  <c r="R57" i="1"/>
  <c r="Q57" i="1"/>
  <c r="R8" i="1"/>
  <c r="Q8" i="1"/>
  <c r="R23" i="1"/>
  <c r="Q23" i="1"/>
  <c r="Q59" i="1"/>
  <c r="R59" i="1"/>
  <c r="R9" i="1"/>
  <c r="Q9" i="1"/>
  <c r="R42" i="1"/>
  <c r="Q42" i="1"/>
  <c r="R45" i="1"/>
  <c r="Q45" i="1"/>
  <c r="R55" i="1"/>
  <c r="Q55" i="1"/>
  <c r="R10" i="1"/>
  <c r="Q10" i="1"/>
  <c r="Q44" i="1"/>
  <c r="R44" i="1"/>
  <c r="R56" i="1"/>
  <c r="Q56" i="1"/>
  <c r="Q60" i="1" l="1"/>
  <c r="R60" i="1"/>
</calcChain>
</file>

<file path=xl/sharedStrings.xml><?xml version="1.0" encoding="utf-8"?>
<sst xmlns="http://schemas.openxmlformats.org/spreadsheetml/2006/main" count="211" uniqueCount="117">
  <si>
    <t>N°</t>
  </si>
  <si>
    <t>Types de prestations</t>
  </si>
  <si>
    <t>Type</t>
  </si>
  <si>
    <t>Unité</t>
  </si>
  <si>
    <t>Prix unitaires en lettres</t>
  </si>
  <si>
    <t>Prix unitaire (€)</t>
  </si>
  <si>
    <t>TVA</t>
  </si>
  <si>
    <t>Somme partielle (TVAC)</t>
  </si>
  <si>
    <t>ELECTRICITE</t>
  </si>
  <si>
    <t>QP</t>
  </si>
  <si>
    <t>FFT</t>
  </si>
  <si>
    <t>GAZ</t>
  </si>
  <si>
    <t>Réception d'une installation gaz "étanchéité"</t>
  </si>
  <si>
    <t>Montant forfaitaire pour locataire absent</t>
  </si>
  <si>
    <t>ASCENSEURS</t>
  </si>
  <si>
    <t>Contrôle périodique des ascenseurs</t>
  </si>
  <si>
    <t>QF</t>
  </si>
  <si>
    <t>GRUE</t>
  </si>
  <si>
    <t>Contrôle périodique des grues</t>
  </si>
  <si>
    <t>NACELLE</t>
  </si>
  <si>
    <t>Contrôle périodique de la nacelle</t>
  </si>
  <si>
    <t>EQUIPEMENT DE PROTECTION INDIVIDUELLE POUR TRAVAUX EN HAUTEUR - HARNAIS</t>
  </si>
  <si>
    <t>Contrôle périodique des harnais</t>
  </si>
  <si>
    <t>Repassage - contrôle périodique des installations électriques des parties communes des immeubles collectifs et des bureaux</t>
  </si>
  <si>
    <t>Contrôle périodique de l'installation électrique de chaufferies collectives</t>
  </si>
  <si>
    <t xml:space="preserve">Repassage - Levée de remarque(s) </t>
  </si>
  <si>
    <t>8.1</t>
  </si>
  <si>
    <t>8.2</t>
  </si>
  <si>
    <t>11.2</t>
  </si>
  <si>
    <t>11.1</t>
  </si>
  <si>
    <t>LIGNES DE VIE</t>
  </si>
  <si>
    <t>Contrôle périodique de 2 lignes de vie - Alouettes et Pinsons à Mons</t>
  </si>
  <si>
    <t>Contrôle périodique de 8 lignes de vie - Tristan et Triolet à Jemappes</t>
  </si>
  <si>
    <t>Installation comportant maximum 10 circuits électriques</t>
  </si>
  <si>
    <t>Installation comportant maximum 30 circuits électriques</t>
  </si>
  <si>
    <t>Contrôle périodique de 7 lignes de vie - Ghlin (immeubles collectifs)</t>
  </si>
  <si>
    <t>Contrôle périodique de 8 lignes de vie - Tournesol à Cuesmes (immeubles collectifs)</t>
  </si>
  <si>
    <t>Installation comportant maximum 5 circuits électriques</t>
  </si>
  <si>
    <t>Installation comportant maximum 15 circuits électriques</t>
  </si>
  <si>
    <t>Mons, allée des Oiseaux Colvert 29 (chaufferie collective)</t>
  </si>
  <si>
    <t>Mons, Av Gouverneur Cornez 10-12 (chaufferie collective)</t>
  </si>
  <si>
    <t>Nimy, clos du Soleil (chaufferie collective)</t>
  </si>
  <si>
    <t>Pâturages, résidence Jean Jaurès les Rouge-Gorges (chaufferie collective)</t>
  </si>
  <si>
    <t xml:space="preserve">Mons, place du Chapitre n°2 </t>
  </si>
  <si>
    <t>Mons,  rue Fernand Maréchal n°26</t>
  </si>
  <si>
    <t>Pâturages, allée des Aubépines (chaufferie collective)</t>
  </si>
  <si>
    <t>Wasmes, cité G. Cornez (chaufferie collective) et les sous-stations</t>
  </si>
  <si>
    <t>Frameries, clos des Hirondelles (cité Belle-Vue)</t>
  </si>
  <si>
    <t>Eugies, rue Raoul Follereau, 57 et 59 (chaufferie collective)</t>
  </si>
  <si>
    <t>Marché de services "Contrôles et inspections d'installations techniques et d'équipements" - S/20/0418</t>
  </si>
  <si>
    <t>Remarque : les quantités présumées sont données à titre indicatif. L'adjudicateur ne contracte aucune obligation d'acquérir les prestations reprenant des quantités estimées (QP)</t>
  </si>
  <si>
    <t>Contrôle périodique des installations électriques des parties communes des immeubles collectifs et des bureaux</t>
  </si>
  <si>
    <t>8.1.1</t>
  </si>
  <si>
    <t>8.1.2</t>
  </si>
  <si>
    <t>8.1.3</t>
  </si>
  <si>
    <t>8.1.4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</si>
  <si>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</si>
  <si>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</si>
  <si>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</si>
  <si>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</si>
  <si>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</si>
  <si>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</si>
  <si>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</si>
  <si>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</si>
  <si>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</si>
  <si>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9.1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</si>
  <si>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</si>
  <si>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</si>
  <si>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</si>
  <si>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</si>
  <si>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</si>
  <si>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</si>
  <si>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</si>
  <si>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</si>
  <si>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</si>
  <si>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</si>
  <si>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</si>
  <si>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</si>
  <si>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</si>
  <si>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9.2.13</t>
  </si>
  <si>
    <t>9.2.14</t>
  </si>
  <si>
    <t>Ghlin, avenue du Millénaire</t>
  </si>
  <si>
    <t xml:space="preserve">FFT </t>
  </si>
  <si>
    <t>9.3</t>
  </si>
  <si>
    <t>9.4</t>
  </si>
  <si>
    <t>10.1</t>
  </si>
  <si>
    <t>12.1</t>
  </si>
  <si>
    <t>12.2</t>
  </si>
  <si>
    <t>13.1</t>
  </si>
  <si>
    <t>13.2</t>
  </si>
  <si>
    <t>14.1</t>
  </si>
  <si>
    <t>15.1</t>
  </si>
  <si>
    <t>15.2</t>
  </si>
  <si>
    <t>15.3</t>
  </si>
  <si>
    <t>15.4</t>
  </si>
  <si>
    <t>15.5</t>
  </si>
  <si>
    <t>Repassage - Contrôle de conformité d'une installation gaz naturel de plus de 70kW</t>
  </si>
  <si>
    <t xml:space="preserve">Quantité totale </t>
  </si>
  <si>
    <t>Somme partielle (HTVA)
[PU x Qté totale]</t>
  </si>
  <si>
    <t>8.4</t>
  </si>
  <si>
    <t>Repassage - contrôle périodique des installations gaz de chaufferies collectives</t>
  </si>
  <si>
    <t>Lot n°1 'Contrôles périodiques des installations électriques, gaz, ascenseurs, matériel de levage, EPI et lignes de vie'</t>
  </si>
  <si>
    <t>Contrôle périodique des canalisations gaz de chaufferies collectives</t>
  </si>
  <si>
    <r>
      <rPr>
        <sz val="7"/>
        <color theme="1"/>
        <rFont val="Calibri Light"/>
        <family val="2"/>
        <scheme val="major"/>
      </rPr>
      <t xml:space="preserve"> </t>
    </r>
    <r>
      <rPr>
        <sz val="11"/>
        <color theme="1"/>
        <rFont val="Calibri Light"/>
        <family val="2"/>
        <scheme val="major"/>
      </rPr>
      <t>La Bouverie, cité de l’Arbaix</t>
    </r>
  </si>
  <si>
    <t>Repassage- Contrôle périodique de l'installation électrique de chaufferies collectives</t>
  </si>
  <si>
    <t>Quantité tranche ferme - année 1</t>
  </si>
  <si>
    <t>Quantité tranche conditionnelle - année 2</t>
  </si>
  <si>
    <t>Quantité tranche conditionnelle - année 3</t>
  </si>
  <si>
    <t>Quantité tranche conditionnelle - année 4</t>
  </si>
  <si>
    <t>Somme partielle - tranche ferme</t>
  </si>
  <si>
    <t>Somme partielle - tranche conditionnelle A2</t>
  </si>
  <si>
    <t>Somme partielle - tranche conditionnelle A3</t>
  </si>
  <si>
    <t>Somme partielle - tranche conditionnelle A4</t>
  </si>
  <si>
    <t>Jemappes, résidences Tristan et Triolet et les sous-stations</t>
  </si>
  <si>
    <r>
      <rPr>
        <sz val="7"/>
        <color theme="1"/>
        <rFont val="Calibri Light"/>
        <family val="2"/>
        <scheme val="major"/>
      </rPr>
      <t xml:space="preserve"> </t>
    </r>
    <r>
      <rPr>
        <sz val="11"/>
        <color theme="1"/>
        <rFont val="Calibri Light"/>
        <family val="2"/>
        <scheme val="major"/>
      </rPr>
      <t>Mons, allée des Oiseaux Alouettes-Pinsons (chaufferie collective) et les sous-stations</t>
    </r>
  </si>
  <si>
    <t>Contrôle périodique de 4 lignes de vie - Parc du Bois de Mons (immeubles collectifs)</t>
  </si>
  <si>
    <t>LOCATAIRE 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</si>
</sst>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7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2" fillId="4" borderId="13" xfId="0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5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/>
    </xf>
    <xf numFmtId="4" fontId="2" fillId="0" borderId="17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 vertical="center"/>
    </xf>
    <xf numFmtId="4" fontId="2" fillId="0" borderId="2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/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0" borderId="0" xfId="0" applyNumberFormat="1" applyFont="1"/>
    <xf numFmtId="0" fontId="5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right" vertical="center"/>
    </xf>
    <xf numFmtId="164" fontId="2" fillId="4" borderId="29" xfId="0" applyNumberFormat="1" applyFont="1" applyFill="1" applyBorder="1" applyAlignment="1">
      <alignment horizontal="right" vertical="center"/>
    </xf>
    <xf numFmtId="164" fontId="2" fillId="4" borderId="2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164" fontId="2" fillId="4" borderId="18" xfId="0" applyNumberFormat="1" applyFont="1" applyFill="1" applyBorder="1" applyAlignment="1">
      <alignment horizontal="right" vertical="center"/>
    </xf>
    <xf numFmtId="164" fontId="2" fillId="4" borderId="22" xfId="0" applyNumberFormat="1" applyFont="1" applyFill="1" applyBorder="1" applyAlignment="1">
      <alignment horizontal="right" vertical="center"/>
    </xf>
    <xf numFmtId="164" fontId="2" fillId="4" borderId="33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 wrapText="1"/>
    </xf>
    <xf numFmtId="164" fontId="4" fillId="4" borderId="20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horizontal="right" vertical="center"/>
    </xf>
    <xf numFmtId="164" fontId="4" fillId="4" borderId="21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left" vertical="center" wrapText="1"/>
    </xf>
    <xf numFmtId="164" fontId="2" fillId="0" borderId="34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tabSelected="1" topLeftCell="A29" zoomScaleNormal="100" workbookViewId="0">
      <selection activeCell="E40" sqref="E40"/>
    </sheetView>
  </sheetViews>
  <sheetFormatPr baseColWidth="10" defaultRowHeight="15" x14ac:dyDescent="0.25"/>
  <cols>
    <col min="1" max="1" width="11.42578125" style="40"/>
    <col min="2" max="2" width="48.85546875" style="40" customWidth="1"/>
    <col min="3" max="4" width="11.42578125" style="40"/>
    <col min="5" max="5" width="11.42578125" style="57"/>
    <col min="6" max="9" width="11.42578125" style="40"/>
    <col min="10" max="10" width="31.5703125" style="40" customWidth="1"/>
    <col min="11" max="15" width="16.140625" style="58" customWidth="1"/>
    <col min="16" max="16" width="18.140625" style="40" customWidth="1"/>
    <col min="17" max="17" width="11.42578125" style="40"/>
    <col min="18" max="18" width="24.140625" style="40" customWidth="1"/>
    <col min="19" max="16384" width="11.42578125" style="40"/>
  </cols>
  <sheetData>
    <row r="1" spans="1:19" s="2" customFormat="1" ht="30" customHeight="1" x14ac:dyDescent="0.25">
      <c r="A1" s="92" t="s">
        <v>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4"/>
      <c r="S1" s="1"/>
    </row>
    <row r="2" spans="1:19" s="2" customFormat="1" ht="30" customHeight="1" x14ac:dyDescent="0.25">
      <c r="A2" s="95" t="s">
        <v>101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7"/>
      <c r="S2" s="1"/>
    </row>
    <row r="3" spans="1:19" s="2" customFormat="1" ht="30" customHeight="1" thickBot="1" x14ac:dyDescent="0.3">
      <c r="A3" s="98" t="s">
        <v>50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00"/>
      <c r="S3" s="1"/>
    </row>
    <row r="4" spans="1:19" s="2" customFormat="1" ht="165.75" customHeight="1" x14ac:dyDescent="0.25">
      <c r="A4" s="3" t="s">
        <v>0</v>
      </c>
      <c r="B4" s="4" t="s">
        <v>1</v>
      </c>
      <c r="C4" s="5" t="s">
        <v>2</v>
      </c>
      <c r="D4" s="5" t="s">
        <v>3</v>
      </c>
      <c r="E4" s="75" t="s">
        <v>105</v>
      </c>
      <c r="F4" s="75" t="s">
        <v>106</v>
      </c>
      <c r="G4" s="75" t="s">
        <v>107</v>
      </c>
      <c r="H4" s="75" t="s">
        <v>108</v>
      </c>
      <c r="I4" s="6" t="s">
        <v>97</v>
      </c>
      <c r="J4" s="4" t="s">
        <v>4</v>
      </c>
      <c r="K4" s="7" t="s">
        <v>5</v>
      </c>
      <c r="L4" s="75" t="s">
        <v>109</v>
      </c>
      <c r="M4" s="75" t="s">
        <v>110</v>
      </c>
      <c r="N4" s="75" t="s">
        <v>111</v>
      </c>
      <c r="O4" s="75" t="s">
        <v>112</v>
      </c>
      <c r="P4" s="8" t="s">
        <v>98</v>
      </c>
      <c r="Q4" s="9" t="s">
        <v>6</v>
      </c>
      <c r="R4" s="10" t="s">
        <v>7</v>
      </c>
      <c r="S4" s="1"/>
    </row>
    <row r="5" spans="1:19" s="2" customFormat="1" ht="39.950000000000003" customHeight="1" x14ac:dyDescent="0.25">
      <c r="A5" s="11">
        <v>8</v>
      </c>
      <c r="B5" s="61" t="s">
        <v>8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2"/>
      <c r="S5" s="1"/>
    </row>
    <row r="6" spans="1:19" s="13" customFormat="1" ht="39.950000000000003" customHeight="1" x14ac:dyDescent="0.25">
      <c r="A6" s="12" t="s">
        <v>26</v>
      </c>
      <c r="B6" s="90" t="s">
        <v>51</v>
      </c>
      <c r="C6" s="91"/>
      <c r="D6" s="91"/>
      <c r="E6" s="91"/>
      <c r="F6" s="91"/>
      <c r="G6" s="91"/>
      <c r="H6" s="91"/>
      <c r="I6" s="91"/>
      <c r="J6" s="59"/>
      <c r="K6" s="59"/>
      <c r="L6" s="59"/>
      <c r="M6" s="59"/>
      <c r="N6" s="59"/>
      <c r="O6" s="59"/>
      <c r="P6" s="59"/>
      <c r="Q6" s="59"/>
      <c r="R6" s="60"/>
    </row>
    <row r="7" spans="1:19" s="13" customFormat="1" ht="39.950000000000003" customHeight="1" x14ac:dyDescent="0.25">
      <c r="A7" s="14" t="s">
        <v>52</v>
      </c>
      <c r="B7" s="15" t="s">
        <v>37</v>
      </c>
      <c r="C7" s="16" t="s">
        <v>16</v>
      </c>
      <c r="D7" s="16" t="s">
        <v>10</v>
      </c>
      <c r="E7" s="17">
        <v>3</v>
      </c>
      <c r="F7" s="17">
        <v>7</v>
      </c>
      <c r="G7" s="17">
        <v>13</v>
      </c>
      <c r="H7" s="18">
        <v>37</v>
      </c>
      <c r="I7" s="19">
        <f>SUM(E7:H7)</f>
        <v>60</v>
      </c>
      <c r="J7" s="17"/>
      <c r="K7" s="20"/>
      <c r="L7" s="84">
        <f>K7*E7</f>
        <v>0</v>
      </c>
      <c r="M7" s="84">
        <f>K7*F7</f>
        <v>0</v>
      </c>
      <c r="N7" s="84">
        <f>K7*G7</f>
        <v>0</v>
      </c>
      <c r="O7" s="84">
        <f>K7*H7</f>
        <v>0</v>
      </c>
      <c r="P7" s="21">
        <f>K7*I7</f>
        <v>0</v>
      </c>
      <c r="Q7" s="21">
        <f>(P7/100)*21</f>
        <v>0</v>
      </c>
      <c r="R7" s="22">
        <f>P7*1.21</f>
        <v>0</v>
      </c>
    </row>
    <row r="8" spans="1:19" s="13" customFormat="1" ht="39.950000000000003" customHeight="1" x14ac:dyDescent="0.25">
      <c r="A8" s="14" t="s">
        <v>53</v>
      </c>
      <c r="B8" s="15" t="s">
        <v>33</v>
      </c>
      <c r="C8" s="16" t="s">
        <v>16</v>
      </c>
      <c r="D8" s="16" t="s">
        <v>10</v>
      </c>
      <c r="E8" s="23">
        <v>3</v>
      </c>
      <c r="F8" s="24">
        <v>19</v>
      </c>
      <c r="G8" s="24">
        <v>7</v>
      </c>
      <c r="H8" s="25">
        <v>17</v>
      </c>
      <c r="I8" s="24">
        <f>SUM(E8:H8)</f>
        <v>46</v>
      </c>
      <c r="J8" s="26"/>
      <c r="K8" s="27"/>
      <c r="L8" s="84">
        <f>K8*E8</f>
        <v>0</v>
      </c>
      <c r="M8" s="84">
        <f t="shared" ref="M8:M11" si="0">K8*F8</f>
        <v>0</v>
      </c>
      <c r="N8" s="84">
        <f t="shared" ref="N8:N11" si="1">K8*G8</f>
        <v>0</v>
      </c>
      <c r="O8" s="84">
        <f t="shared" ref="O8:O11" si="2">K8*H8</f>
        <v>0</v>
      </c>
      <c r="P8" s="21">
        <f>K8*I8</f>
        <v>0</v>
      </c>
      <c r="Q8" s="21">
        <f t="shared" ref="Q8:Q55" si="3">(P8/100)*21</f>
        <v>0</v>
      </c>
      <c r="R8" s="22">
        <f t="shared" ref="R8:R11" si="4">P8*1.21</f>
        <v>0</v>
      </c>
    </row>
    <row r="9" spans="1:19" s="13" customFormat="1" ht="39.950000000000003" customHeight="1" x14ac:dyDescent="0.25">
      <c r="A9" s="14" t="s">
        <v>54</v>
      </c>
      <c r="B9" s="15" t="s">
        <v>38</v>
      </c>
      <c r="C9" s="16" t="s">
        <v>16</v>
      </c>
      <c r="D9" s="16" t="s">
        <v>10</v>
      </c>
      <c r="E9" s="23">
        <v>3</v>
      </c>
      <c r="F9" s="24">
        <v>2</v>
      </c>
      <c r="G9" s="24">
        <v>0</v>
      </c>
      <c r="H9" s="25">
        <v>1</v>
      </c>
      <c r="I9" s="24">
        <f>SUM(E9:H9)</f>
        <v>6</v>
      </c>
      <c r="J9" s="26"/>
      <c r="K9" s="27"/>
      <c r="L9" s="84">
        <f t="shared" ref="L9:L51" si="5">K9*E9</f>
        <v>0</v>
      </c>
      <c r="M9" s="84">
        <f t="shared" si="0"/>
        <v>0</v>
      </c>
      <c r="N9" s="84">
        <f t="shared" si="1"/>
        <v>0</v>
      </c>
      <c r="O9" s="84">
        <f t="shared" si="2"/>
        <v>0</v>
      </c>
      <c r="P9" s="21">
        <f>K9*I9</f>
        <v>0</v>
      </c>
      <c r="Q9" s="21">
        <f t="shared" si="3"/>
        <v>0</v>
      </c>
      <c r="R9" s="22">
        <f t="shared" si="4"/>
        <v>0</v>
      </c>
    </row>
    <row r="10" spans="1:19" s="13" customFormat="1" ht="39.950000000000003" customHeight="1" x14ac:dyDescent="0.25">
      <c r="A10" s="14" t="s">
        <v>55</v>
      </c>
      <c r="B10" s="15" t="s">
        <v>34</v>
      </c>
      <c r="C10" s="16" t="s">
        <v>16</v>
      </c>
      <c r="D10" s="16" t="s">
        <v>10</v>
      </c>
      <c r="E10" s="23">
        <v>2</v>
      </c>
      <c r="F10" s="24">
        <v>0</v>
      </c>
      <c r="G10" s="24">
        <v>0</v>
      </c>
      <c r="H10" s="25">
        <v>1</v>
      </c>
      <c r="I10" s="24">
        <f>SUM(E10:H10)</f>
        <v>3</v>
      </c>
      <c r="J10" s="26"/>
      <c r="K10" s="27"/>
      <c r="L10" s="84">
        <f t="shared" si="5"/>
        <v>0</v>
      </c>
      <c r="M10" s="84">
        <f t="shared" si="0"/>
        <v>0</v>
      </c>
      <c r="N10" s="84">
        <f t="shared" si="1"/>
        <v>0</v>
      </c>
      <c r="O10" s="84">
        <f t="shared" si="2"/>
        <v>0</v>
      </c>
      <c r="P10" s="21">
        <f>K10*I10</f>
        <v>0</v>
      </c>
      <c r="Q10" s="21">
        <f t="shared" si="3"/>
        <v>0</v>
      </c>
      <c r="R10" s="22">
        <f t="shared" si="4"/>
        <v>0</v>
      </c>
    </row>
    <row r="11" spans="1:19" s="13" customFormat="1" ht="60" customHeight="1" x14ac:dyDescent="0.25">
      <c r="A11" s="12" t="s">
        <v>27</v>
      </c>
      <c r="B11" s="15" t="s">
        <v>23</v>
      </c>
      <c r="C11" s="16" t="s">
        <v>9</v>
      </c>
      <c r="D11" s="16" t="s">
        <v>10</v>
      </c>
      <c r="E11" s="23">
        <v>11</v>
      </c>
      <c r="F11" s="24">
        <v>28</v>
      </c>
      <c r="G11" s="24">
        <v>19</v>
      </c>
      <c r="H11" s="25">
        <v>56</v>
      </c>
      <c r="I11" s="24">
        <f>SUM(E11:H11)</f>
        <v>114</v>
      </c>
      <c r="J11" s="26"/>
      <c r="K11" s="27"/>
      <c r="L11" s="84">
        <f t="shared" si="5"/>
        <v>0</v>
      </c>
      <c r="M11" s="84">
        <f t="shared" si="0"/>
        <v>0</v>
      </c>
      <c r="N11" s="84">
        <f t="shared" si="1"/>
        <v>0</v>
      </c>
      <c r="O11" s="84">
        <f t="shared" si="2"/>
        <v>0</v>
      </c>
      <c r="P11" s="21">
        <f>K11*I11</f>
        <v>0</v>
      </c>
      <c r="Q11" s="21">
        <f t="shared" si="3"/>
        <v>0</v>
      </c>
      <c r="R11" s="22">
        <f t="shared" si="4"/>
        <v>0</v>
      </c>
    </row>
    <row r="12" spans="1:19" s="2" customFormat="1" ht="39.950000000000003" customHeight="1" x14ac:dyDescent="0.25">
      <c r="A12" s="12" t="s">
        <v>56</v>
      </c>
      <c r="B12" s="90" t="s">
        <v>24</v>
      </c>
      <c r="C12" s="91"/>
      <c r="D12" s="91"/>
      <c r="E12" s="91"/>
      <c r="F12" s="91"/>
      <c r="G12" s="91"/>
      <c r="H12" s="91"/>
      <c r="I12" s="91"/>
      <c r="J12" s="59"/>
      <c r="K12" s="59"/>
      <c r="L12" s="79"/>
      <c r="M12" s="80"/>
      <c r="N12" s="80"/>
      <c r="O12" s="80"/>
      <c r="P12" s="59"/>
      <c r="Q12" s="59"/>
      <c r="R12" s="60"/>
      <c r="S12" s="1"/>
    </row>
    <row r="13" spans="1:19" s="2" customFormat="1" ht="39.950000000000003" customHeight="1" x14ac:dyDescent="0.25">
      <c r="A13" s="12" t="s">
        <v>57</v>
      </c>
      <c r="B13" s="28" t="s">
        <v>47</v>
      </c>
      <c r="C13" s="16" t="s">
        <v>16</v>
      </c>
      <c r="D13" s="16" t="s">
        <v>10</v>
      </c>
      <c r="E13" s="29">
        <v>1</v>
      </c>
      <c r="F13" s="29">
        <v>0</v>
      </c>
      <c r="G13" s="29">
        <v>0</v>
      </c>
      <c r="H13" s="30">
        <v>0</v>
      </c>
      <c r="I13" s="31">
        <f t="shared" ref="I13:I21" si="6">SUM(E13:H13)</f>
        <v>1</v>
      </c>
      <c r="J13" s="32"/>
      <c r="K13" s="33"/>
      <c r="L13" s="84">
        <f t="shared" si="5"/>
        <v>0</v>
      </c>
      <c r="M13" s="84">
        <f t="shared" ref="M13:M21" si="7">K13*F13</f>
        <v>0</v>
      </c>
      <c r="N13" s="84">
        <f t="shared" ref="N13:N21" si="8">K13*G13</f>
        <v>0</v>
      </c>
      <c r="O13" s="84">
        <f t="shared" ref="O13:O21" si="9">K13*H13</f>
        <v>0</v>
      </c>
      <c r="P13" s="21">
        <f t="shared" ref="P13:P21" si="10">K13*I13</f>
        <v>0</v>
      </c>
      <c r="Q13" s="21">
        <f t="shared" si="3"/>
        <v>0</v>
      </c>
      <c r="R13" s="22">
        <f t="shared" ref="R13" si="11">P13*1.21</f>
        <v>0</v>
      </c>
      <c r="S13" s="1"/>
    </row>
    <row r="14" spans="1:19" s="2" customFormat="1" ht="39.950000000000003" customHeight="1" x14ac:dyDescent="0.25">
      <c r="A14" s="12" t="s">
        <v>58</v>
      </c>
      <c r="B14" s="28" t="s">
        <v>48</v>
      </c>
      <c r="C14" s="16" t="s">
        <v>16</v>
      </c>
      <c r="D14" s="16" t="s">
        <v>10</v>
      </c>
      <c r="E14" s="29">
        <v>2</v>
      </c>
      <c r="F14" s="29">
        <v>0</v>
      </c>
      <c r="G14" s="29">
        <v>0</v>
      </c>
      <c r="H14" s="30">
        <v>0</v>
      </c>
      <c r="I14" s="31">
        <f t="shared" si="6"/>
        <v>2</v>
      </c>
      <c r="J14" s="32"/>
      <c r="K14" s="33"/>
      <c r="L14" s="84">
        <f t="shared" si="5"/>
        <v>0</v>
      </c>
      <c r="M14" s="84">
        <f t="shared" si="7"/>
        <v>0</v>
      </c>
      <c r="N14" s="84">
        <f t="shared" si="8"/>
        <v>0</v>
      </c>
      <c r="O14" s="84">
        <f t="shared" si="9"/>
        <v>0</v>
      </c>
      <c r="P14" s="21">
        <f t="shared" si="10"/>
        <v>0</v>
      </c>
      <c r="Q14" s="21">
        <f t="shared" si="3"/>
        <v>0</v>
      </c>
      <c r="R14" s="22">
        <f t="shared" ref="R14:R21" si="12">P14*1.21</f>
        <v>0</v>
      </c>
      <c r="S14" s="1"/>
    </row>
    <row r="15" spans="1:19" s="2" customFormat="1" ht="39.950000000000003" customHeight="1" x14ac:dyDescent="0.25">
      <c r="A15" s="12" t="s">
        <v>59</v>
      </c>
      <c r="B15" s="28" t="s">
        <v>113</v>
      </c>
      <c r="C15" s="16" t="s">
        <v>16</v>
      </c>
      <c r="D15" s="16" t="s">
        <v>10</v>
      </c>
      <c r="E15" s="29">
        <v>0</v>
      </c>
      <c r="F15" s="29">
        <v>0</v>
      </c>
      <c r="G15" s="29">
        <v>0</v>
      </c>
      <c r="H15" s="30">
        <v>2</v>
      </c>
      <c r="I15" s="31">
        <f t="shared" si="6"/>
        <v>2</v>
      </c>
      <c r="J15" s="32"/>
      <c r="K15" s="33"/>
      <c r="L15" s="84">
        <f t="shared" si="5"/>
        <v>0</v>
      </c>
      <c r="M15" s="84">
        <f t="shared" si="7"/>
        <v>0</v>
      </c>
      <c r="N15" s="84">
        <f t="shared" si="8"/>
        <v>0</v>
      </c>
      <c r="O15" s="84">
        <f t="shared" si="9"/>
        <v>0</v>
      </c>
      <c r="P15" s="21">
        <f t="shared" si="10"/>
        <v>0</v>
      </c>
      <c r="Q15" s="21">
        <f t="shared" si="3"/>
        <v>0</v>
      </c>
      <c r="R15" s="22">
        <f t="shared" si="12"/>
        <v>0</v>
      </c>
      <c r="S15" s="1"/>
    </row>
    <row r="16" spans="1:19" s="2" customFormat="1" ht="39.950000000000003" customHeight="1" x14ac:dyDescent="0.25">
      <c r="A16" s="12" t="s">
        <v>60</v>
      </c>
      <c r="B16" s="34" t="s">
        <v>103</v>
      </c>
      <c r="C16" s="16" t="s">
        <v>16</v>
      </c>
      <c r="D16" s="16" t="s">
        <v>10</v>
      </c>
      <c r="E16" s="29">
        <v>11</v>
      </c>
      <c r="F16" s="29">
        <v>0</v>
      </c>
      <c r="G16" s="29">
        <v>0</v>
      </c>
      <c r="H16" s="30">
        <v>0</v>
      </c>
      <c r="I16" s="31">
        <f t="shared" si="6"/>
        <v>11</v>
      </c>
      <c r="J16" s="32"/>
      <c r="K16" s="33"/>
      <c r="L16" s="84">
        <f t="shared" si="5"/>
        <v>0</v>
      </c>
      <c r="M16" s="84">
        <f t="shared" si="7"/>
        <v>0</v>
      </c>
      <c r="N16" s="84">
        <f t="shared" si="8"/>
        <v>0</v>
      </c>
      <c r="O16" s="84">
        <f t="shared" si="9"/>
        <v>0</v>
      </c>
      <c r="P16" s="21">
        <f t="shared" si="10"/>
        <v>0</v>
      </c>
      <c r="Q16" s="21">
        <f t="shared" si="3"/>
        <v>0</v>
      </c>
      <c r="R16" s="22">
        <f t="shared" si="12"/>
        <v>0</v>
      </c>
      <c r="S16" s="1"/>
    </row>
    <row r="17" spans="1:19" s="2" customFormat="1" ht="39.950000000000003" customHeight="1" x14ac:dyDescent="0.25">
      <c r="A17" s="12" t="s">
        <v>61</v>
      </c>
      <c r="B17" s="34" t="s">
        <v>114</v>
      </c>
      <c r="C17" s="16" t="s">
        <v>16</v>
      </c>
      <c r="D17" s="16" t="s">
        <v>10</v>
      </c>
      <c r="E17" s="29">
        <v>2</v>
      </c>
      <c r="F17" s="29">
        <v>0</v>
      </c>
      <c r="G17" s="29">
        <v>0</v>
      </c>
      <c r="H17" s="30">
        <v>0</v>
      </c>
      <c r="I17" s="31">
        <f t="shared" si="6"/>
        <v>2</v>
      </c>
      <c r="J17" s="32"/>
      <c r="K17" s="33"/>
      <c r="L17" s="84">
        <f t="shared" si="5"/>
        <v>0</v>
      </c>
      <c r="M17" s="84">
        <f t="shared" si="7"/>
        <v>0</v>
      </c>
      <c r="N17" s="84">
        <f t="shared" si="8"/>
        <v>0</v>
      </c>
      <c r="O17" s="84">
        <f t="shared" si="9"/>
        <v>0</v>
      </c>
      <c r="P17" s="21">
        <f t="shared" si="10"/>
        <v>0</v>
      </c>
      <c r="Q17" s="21">
        <f t="shared" si="3"/>
        <v>0</v>
      </c>
      <c r="R17" s="22">
        <f t="shared" si="12"/>
        <v>0</v>
      </c>
      <c r="S17" s="1"/>
    </row>
    <row r="18" spans="1:19" s="2" customFormat="1" ht="39.950000000000003" customHeight="1" x14ac:dyDescent="0.25">
      <c r="A18" s="12" t="s">
        <v>62</v>
      </c>
      <c r="B18" s="28" t="s">
        <v>41</v>
      </c>
      <c r="C18" s="16" t="s">
        <v>16</v>
      </c>
      <c r="D18" s="16" t="s">
        <v>10</v>
      </c>
      <c r="E18" s="29">
        <v>1</v>
      </c>
      <c r="F18" s="29">
        <v>0</v>
      </c>
      <c r="G18" s="29">
        <v>0</v>
      </c>
      <c r="H18" s="30">
        <v>0</v>
      </c>
      <c r="I18" s="31">
        <f t="shared" si="6"/>
        <v>1</v>
      </c>
      <c r="J18" s="32"/>
      <c r="K18" s="33"/>
      <c r="L18" s="84">
        <f t="shared" si="5"/>
        <v>0</v>
      </c>
      <c r="M18" s="84">
        <f t="shared" si="7"/>
        <v>0</v>
      </c>
      <c r="N18" s="84">
        <f t="shared" si="8"/>
        <v>0</v>
      </c>
      <c r="O18" s="84">
        <f t="shared" si="9"/>
        <v>0</v>
      </c>
      <c r="P18" s="21">
        <f t="shared" si="10"/>
        <v>0</v>
      </c>
      <c r="Q18" s="21">
        <f t="shared" si="3"/>
        <v>0</v>
      </c>
      <c r="R18" s="22">
        <f t="shared" si="12"/>
        <v>0</v>
      </c>
      <c r="S18" s="1"/>
    </row>
    <row r="19" spans="1:19" s="2" customFormat="1" ht="39.950000000000003" customHeight="1" x14ac:dyDescent="0.25">
      <c r="A19" s="12" t="s">
        <v>63</v>
      </c>
      <c r="B19" s="28" t="s">
        <v>42</v>
      </c>
      <c r="C19" s="16" t="s">
        <v>16</v>
      </c>
      <c r="D19" s="16" t="s">
        <v>10</v>
      </c>
      <c r="E19" s="29">
        <v>1</v>
      </c>
      <c r="F19" s="29">
        <v>0</v>
      </c>
      <c r="G19" s="29">
        <v>0</v>
      </c>
      <c r="H19" s="30">
        <v>0</v>
      </c>
      <c r="I19" s="31">
        <f t="shared" si="6"/>
        <v>1</v>
      </c>
      <c r="J19" s="32"/>
      <c r="K19" s="33"/>
      <c r="L19" s="84">
        <f t="shared" si="5"/>
        <v>0</v>
      </c>
      <c r="M19" s="84">
        <f t="shared" si="7"/>
        <v>0</v>
      </c>
      <c r="N19" s="84">
        <f t="shared" si="8"/>
        <v>0</v>
      </c>
      <c r="O19" s="84">
        <f t="shared" si="9"/>
        <v>0</v>
      </c>
      <c r="P19" s="21">
        <f t="shared" si="10"/>
        <v>0</v>
      </c>
      <c r="Q19" s="21">
        <f t="shared" si="3"/>
        <v>0</v>
      </c>
      <c r="R19" s="22">
        <f t="shared" si="12"/>
        <v>0</v>
      </c>
      <c r="S19" s="1"/>
    </row>
    <row r="20" spans="1:19" s="2" customFormat="1" ht="39.950000000000003" customHeight="1" x14ac:dyDescent="0.25">
      <c r="A20" s="12" t="s">
        <v>64</v>
      </c>
      <c r="B20" s="28" t="s">
        <v>46</v>
      </c>
      <c r="C20" s="16" t="s">
        <v>16</v>
      </c>
      <c r="D20" s="16" t="s">
        <v>10</v>
      </c>
      <c r="E20" s="29">
        <v>1</v>
      </c>
      <c r="F20" s="29">
        <v>0</v>
      </c>
      <c r="G20" s="29">
        <v>0</v>
      </c>
      <c r="H20" s="30">
        <v>0</v>
      </c>
      <c r="I20" s="31">
        <f t="shared" si="6"/>
        <v>1</v>
      </c>
      <c r="J20" s="32"/>
      <c r="K20" s="33"/>
      <c r="L20" s="84">
        <f t="shared" si="5"/>
        <v>0</v>
      </c>
      <c r="M20" s="84">
        <f t="shared" si="7"/>
        <v>0</v>
      </c>
      <c r="N20" s="84">
        <f t="shared" si="8"/>
        <v>0</v>
      </c>
      <c r="O20" s="84">
        <f t="shared" si="9"/>
        <v>0</v>
      </c>
      <c r="P20" s="21">
        <f t="shared" si="10"/>
        <v>0</v>
      </c>
      <c r="Q20" s="21">
        <f t="shared" si="3"/>
        <v>0</v>
      </c>
      <c r="R20" s="22">
        <f t="shared" si="12"/>
        <v>0</v>
      </c>
      <c r="S20" s="1"/>
    </row>
    <row r="21" spans="1:19" s="2" customFormat="1" ht="45.75" customHeight="1" x14ac:dyDescent="0.25">
      <c r="A21" s="12" t="s">
        <v>99</v>
      </c>
      <c r="B21" s="28" t="s">
        <v>104</v>
      </c>
      <c r="C21" s="16" t="s">
        <v>9</v>
      </c>
      <c r="D21" s="16" t="s">
        <v>10</v>
      </c>
      <c r="E21" s="35">
        <v>5</v>
      </c>
      <c r="F21" s="35">
        <v>5</v>
      </c>
      <c r="G21" s="35">
        <v>5</v>
      </c>
      <c r="H21" s="39">
        <v>5</v>
      </c>
      <c r="I21" s="31">
        <f t="shared" si="6"/>
        <v>20</v>
      </c>
      <c r="J21" s="32"/>
      <c r="K21" s="33"/>
      <c r="L21" s="84">
        <f t="shared" si="5"/>
        <v>0</v>
      </c>
      <c r="M21" s="84">
        <f t="shared" si="7"/>
        <v>0</v>
      </c>
      <c r="N21" s="84">
        <f t="shared" si="8"/>
        <v>0</v>
      </c>
      <c r="O21" s="84">
        <f t="shared" si="9"/>
        <v>0</v>
      </c>
      <c r="P21" s="21">
        <f t="shared" si="10"/>
        <v>0</v>
      </c>
      <c r="Q21" s="21">
        <f t="shared" si="3"/>
        <v>0</v>
      </c>
      <c r="R21" s="22">
        <f t="shared" si="12"/>
        <v>0</v>
      </c>
      <c r="S21" s="1"/>
    </row>
    <row r="22" spans="1:19" s="2" customFormat="1" ht="39.950000000000003" customHeight="1" x14ac:dyDescent="0.25">
      <c r="A22" s="11">
        <v>9</v>
      </c>
      <c r="B22" s="61" t="s">
        <v>11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2"/>
      <c r="S22" s="1"/>
    </row>
    <row r="23" spans="1:19" s="2" customFormat="1" ht="39.950000000000003" customHeight="1" x14ac:dyDescent="0.25">
      <c r="A23" s="12" t="s">
        <v>65</v>
      </c>
      <c r="B23" s="15" t="s">
        <v>12</v>
      </c>
      <c r="C23" s="16" t="s">
        <v>16</v>
      </c>
      <c r="D23" s="16" t="s">
        <v>10</v>
      </c>
      <c r="E23" s="35">
        <v>206</v>
      </c>
      <c r="F23" s="36">
        <v>220</v>
      </c>
      <c r="G23" s="36">
        <v>103</v>
      </c>
      <c r="H23" s="37">
        <v>303</v>
      </c>
      <c r="I23" s="38">
        <f>SUM(E23:H23)</f>
        <v>832</v>
      </c>
      <c r="J23" s="32"/>
      <c r="K23" s="33"/>
      <c r="L23" s="84">
        <f t="shared" si="5"/>
        <v>0</v>
      </c>
      <c r="M23" s="84">
        <f>K23*F23</f>
        <v>0</v>
      </c>
      <c r="N23" s="84">
        <f>K23*G23</f>
        <v>0</v>
      </c>
      <c r="O23" s="84">
        <f>K23*H23</f>
        <v>0</v>
      </c>
      <c r="P23" s="21">
        <f>K23*I23</f>
        <v>0</v>
      </c>
      <c r="Q23" s="21">
        <f t="shared" si="3"/>
        <v>0</v>
      </c>
      <c r="R23" s="22">
        <f t="shared" ref="R23" si="13">P23*1.21</f>
        <v>0</v>
      </c>
      <c r="S23" s="1"/>
    </row>
    <row r="24" spans="1:19" s="2" customFormat="1" ht="39.950000000000003" customHeight="1" x14ac:dyDescent="0.25">
      <c r="A24" s="12" t="s">
        <v>66</v>
      </c>
      <c r="B24" s="90" t="s">
        <v>102</v>
      </c>
      <c r="C24" s="91"/>
      <c r="D24" s="91"/>
      <c r="E24" s="91"/>
      <c r="F24" s="91"/>
      <c r="G24" s="91"/>
      <c r="H24" s="91"/>
      <c r="I24" s="91"/>
      <c r="J24" s="73"/>
      <c r="K24" s="74"/>
      <c r="L24" s="79"/>
      <c r="M24" s="80"/>
      <c r="N24" s="80"/>
      <c r="O24" s="80"/>
      <c r="P24" s="74"/>
      <c r="Q24" s="74"/>
      <c r="R24" s="88"/>
      <c r="S24" s="1"/>
    </row>
    <row r="25" spans="1:19" s="2" customFormat="1" ht="39.950000000000003" customHeight="1" x14ac:dyDescent="0.25">
      <c r="A25" s="12" t="s">
        <v>67</v>
      </c>
      <c r="B25" s="28" t="s">
        <v>47</v>
      </c>
      <c r="C25" s="16" t="s">
        <v>16</v>
      </c>
      <c r="D25" s="16" t="s">
        <v>10</v>
      </c>
      <c r="E25" s="29">
        <v>1</v>
      </c>
      <c r="F25" s="29">
        <v>1</v>
      </c>
      <c r="G25" s="29">
        <v>1</v>
      </c>
      <c r="H25" s="30">
        <v>1</v>
      </c>
      <c r="I25" s="31">
        <f t="shared" ref="I25:I39" si="14">SUM(E25:H25)</f>
        <v>4</v>
      </c>
      <c r="J25" s="32"/>
      <c r="K25" s="33"/>
      <c r="L25" s="84">
        <f t="shared" si="5"/>
        <v>0</v>
      </c>
      <c r="M25" s="84">
        <f t="shared" ref="M25:M40" si="15">K25*F25</f>
        <v>0</v>
      </c>
      <c r="N25" s="84">
        <f t="shared" ref="N25:N40" si="16">K25*G25</f>
        <v>0</v>
      </c>
      <c r="O25" s="84">
        <f t="shared" ref="O25:O40" si="17">K25*H25</f>
        <v>0</v>
      </c>
      <c r="P25" s="21">
        <f t="shared" ref="P25:P39" si="18">K25*I25</f>
        <v>0</v>
      </c>
      <c r="Q25" s="21">
        <f t="shared" si="3"/>
        <v>0</v>
      </c>
      <c r="R25" s="22">
        <f t="shared" ref="R25" si="19">P25*1.21</f>
        <v>0</v>
      </c>
      <c r="S25" s="1"/>
    </row>
    <row r="26" spans="1:19" s="2" customFormat="1" ht="39.950000000000003" customHeight="1" x14ac:dyDescent="0.25">
      <c r="A26" s="12" t="s">
        <v>68</v>
      </c>
      <c r="B26" s="28" t="s">
        <v>48</v>
      </c>
      <c r="C26" s="16" t="s">
        <v>16</v>
      </c>
      <c r="D26" s="16" t="s">
        <v>10</v>
      </c>
      <c r="E26" s="29">
        <v>2</v>
      </c>
      <c r="F26" s="29">
        <v>2</v>
      </c>
      <c r="G26" s="29">
        <v>2</v>
      </c>
      <c r="H26" s="30">
        <v>2</v>
      </c>
      <c r="I26" s="31">
        <f t="shared" si="14"/>
        <v>8</v>
      </c>
      <c r="J26" s="32"/>
      <c r="K26" s="33"/>
      <c r="L26" s="84">
        <f t="shared" si="5"/>
        <v>0</v>
      </c>
      <c r="M26" s="84">
        <f t="shared" si="15"/>
        <v>0</v>
      </c>
      <c r="N26" s="84">
        <f t="shared" si="16"/>
        <v>0</v>
      </c>
      <c r="O26" s="84">
        <f t="shared" si="17"/>
        <v>0</v>
      </c>
      <c r="P26" s="21">
        <f t="shared" si="18"/>
        <v>0</v>
      </c>
      <c r="Q26" s="21">
        <f t="shared" si="3"/>
        <v>0</v>
      </c>
      <c r="R26" s="22">
        <f t="shared" ref="R26:R35" si="20">P26*1.21</f>
        <v>0</v>
      </c>
      <c r="S26" s="1"/>
    </row>
    <row r="27" spans="1:19" s="2" customFormat="1" ht="39.950000000000003" customHeight="1" x14ac:dyDescent="0.25">
      <c r="A27" s="12" t="s">
        <v>69</v>
      </c>
      <c r="B27" s="28" t="s">
        <v>113</v>
      </c>
      <c r="C27" s="16" t="s">
        <v>16</v>
      </c>
      <c r="D27" s="16" t="s">
        <v>10</v>
      </c>
      <c r="E27" s="29">
        <v>2</v>
      </c>
      <c r="F27" s="29">
        <v>2</v>
      </c>
      <c r="G27" s="29">
        <v>0</v>
      </c>
      <c r="H27" s="30">
        <v>0</v>
      </c>
      <c r="I27" s="31">
        <f t="shared" si="14"/>
        <v>4</v>
      </c>
      <c r="J27" s="32"/>
      <c r="K27" s="33"/>
      <c r="L27" s="84">
        <f t="shared" si="5"/>
        <v>0</v>
      </c>
      <c r="M27" s="84">
        <f t="shared" si="15"/>
        <v>0</v>
      </c>
      <c r="N27" s="84">
        <f t="shared" si="16"/>
        <v>0</v>
      </c>
      <c r="O27" s="84">
        <f t="shared" si="17"/>
        <v>0</v>
      </c>
      <c r="P27" s="21">
        <f t="shared" si="18"/>
        <v>0</v>
      </c>
      <c r="Q27" s="21">
        <f t="shared" si="3"/>
        <v>0</v>
      </c>
      <c r="R27" s="22">
        <f t="shared" si="20"/>
        <v>0</v>
      </c>
      <c r="S27" s="1"/>
    </row>
    <row r="28" spans="1:19" s="2" customFormat="1" ht="39.950000000000003" customHeight="1" x14ac:dyDescent="0.25">
      <c r="A28" s="12" t="s">
        <v>70</v>
      </c>
      <c r="B28" s="34" t="s">
        <v>103</v>
      </c>
      <c r="C28" s="16" t="s">
        <v>16</v>
      </c>
      <c r="D28" s="16" t="s">
        <v>10</v>
      </c>
      <c r="E28" s="29">
        <v>11</v>
      </c>
      <c r="F28" s="29">
        <v>11</v>
      </c>
      <c r="G28" s="29">
        <v>11</v>
      </c>
      <c r="H28" s="30">
        <v>11</v>
      </c>
      <c r="I28" s="31">
        <f t="shared" si="14"/>
        <v>44</v>
      </c>
      <c r="J28" s="32"/>
      <c r="K28" s="33"/>
      <c r="L28" s="84">
        <f t="shared" si="5"/>
        <v>0</v>
      </c>
      <c r="M28" s="84">
        <f t="shared" si="15"/>
        <v>0</v>
      </c>
      <c r="N28" s="84">
        <f t="shared" si="16"/>
        <v>0</v>
      </c>
      <c r="O28" s="84">
        <f t="shared" si="17"/>
        <v>0</v>
      </c>
      <c r="P28" s="21">
        <f t="shared" si="18"/>
        <v>0</v>
      </c>
      <c r="Q28" s="21">
        <f t="shared" si="3"/>
        <v>0</v>
      </c>
      <c r="R28" s="22">
        <f t="shared" si="20"/>
        <v>0</v>
      </c>
      <c r="S28" s="1"/>
    </row>
    <row r="29" spans="1:19" s="2" customFormat="1" ht="39.950000000000003" customHeight="1" x14ac:dyDescent="0.25">
      <c r="A29" s="12" t="s">
        <v>71</v>
      </c>
      <c r="B29" s="34" t="s">
        <v>114</v>
      </c>
      <c r="C29" s="16" t="s">
        <v>16</v>
      </c>
      <c r="D29" s="16" t="s">
        <v>10</v>
      </c>
      <c r="E29" s="29">
        <v>2</v>
      </c>
      <c r="F29" s="29">
        <v>2</v>
      </c>
      <c r="G29" s="29">
        <v>2</v>
      </c>
      <c r="H29" s="30">
        <v>2</v>
      </c>
      <c r="I29" s="31">
        <f t="shared" si="14"/>
        <v>8</v>
      </c>
      <c r="J29" s="32"/>
      <c r="K29" s="33"/>
      <c r="L29" s="84">
        <f t="shared" si="5"/>
        <v>0</v>
      </c>
      <c r="M29" s="84">
        <f t="shared" si="15"/>
        <v>0</v>
      </c>
      <c r="N29" s="84">
        <f t="shared" si="16"/>
        <v>0</v>
      </c>
      <c r="O29" s="84">
        <f t="shared" si="17"/>
        <v>0</v>
      </c>
      <c r="P29" s="21">
        <f t="shared" si="18"/>
        <v>0</v>
      </c>
      <c r="Q29" s="21">
        <f t="shared" si="3"/>
        <v>0</v>
      </c>
      <c r="R29" s="22">
        <f t="shared" si="20"/>
        <v>0</v>
      </c>
      <c r="S29" s="1"/>
    </row>
    <row r="30" spans="1:19" s="2" customFormat="1" ht="39.950000000000003" customHeight="1" x14ac:dyDescent="0.25">
      <c r="A30" s="12" t="s">
        <v>72</v>
      </c>
      <c r="B30" s="28" t="s">
        <v>39</v>
      </c>
      <c r="C30" s="16" t="s">
        <v>16</v>
      </c>
      <c r="D30" s="16" t="s">
        <v>10</v>
      </c>
      <c r="E30" s="29">
        <v>1</v>
      </c>
      <c r="F30" s="29">
        <v>1</v>
      </c>
      <c r="G30" s="29">
        <v>1</v>
      </c>
      <c r="H30" s="30">
        <v>1</v>
      </c>
      <c r="I30" s="31">
        <f t="shared" si="14"/>
        <v>4</v>
      </c>
      <c r="J30" s="32"/>
      <c r="K30" s="33"/>
      <c r="L30" s="84">
        <f t="shared" si="5"/>
        <v>0</v>
      </c>
      <c r="M30" s="84">
        <f t="shared" si="15"/>
        <v>0</v>
      </c>
      <c r="N30" s="84">
        <f t="shared" si="16"/>
        <v>0</v>
      </c>
      <c r="O30" s="84">
        <f t="shared" si="17"/>
        <v>0</v>
      </c>
      <c r="P30" s="21">
        <f t="shared" si="18"/>
        <v>0</v>
      </c>
      <c r="Q30" s="21">
        <f t="shared" si="3"/>
        <v>0</v>
      </c>
      <c r="R30" s="22">
        <f t="shared" si="20"/>
        <v>0</v>
      </c>
      <c r="S30" s="1"/>
    </row>
    <row r="31" spans="1:19" s="2" customFormat="1" ht="39.950000000000003" customHeight="1" x14ac:dyDescent="0.25">
      <c r="A31" s="12" t="s">
        <v>73</v>
      </c>
      <c r="B31" s="28" t="s">
        <v>40</v>
      </c>
      <c r="C31" s="16" t="s">
        <v>16</v>
      </c>
      <c r="D31" s="16" t="s">
        <v>10</v>
      </c>
      <c r="E31" s="29">
        <v>1</v>
      </c>
      <c r="F31" s="29">
        <v>1</v>
      </c>
      <c r="G31" s="29">
        <v>1</v>
      </c>
      <c r="H31" s="30">
        <v>1</v>
      </c>
      <c r="I31" s="31">
        <f t="shared" si="14"/>
        <v>4</v>
      </c>
      <c r="J31" s="32"/>
      <c r="K31" s="33"/>
      <c r="L31" s="84">
        <f t="shared" si="5"/>
        <v>0</v>
      </c>
      <c r="M31" s="84">
        <f t="shared" si="15"/>
        <v>0</v>
      </c>
      <c r="N31" s="84">
        <f t="shared" si="16"/>
        <v>0</v>
      </c>
      <c r="O31" s="84">
        <f t="shared" si="17"/>
        <v>0</v>
      </c>
      <c r="P31" s="21">
        <f t="shared" si="18"/>
        <v>0</v>
      </c>
      <c r="Q31" s="21">
        <f t="shared" si="3"/>
        <v>0</v>
      </c>
      <c r="R31" s="22">
        <f t="shared" si="20"/>
        <v>0</v>
      </c>
      <c r="S31" s="1"/>
    </row>
    <row r="32" spans="1:19" s="2" customFormat="1" ht="39.950000000000003" customHeight="1" x14ac:dyDescent="0.25">
      <c r="A32" s="12" t="s">
        <v>74</v>
      </c>
      <c r="B32" s="28" t="s">
        <v>43</v>
      </c>
      <c r="C32" s="16" t="s">
        <v>16</v>
      </c>
      <c r="D32" s="16" t="s">
        <v>10</v>
      </c>
      <c r="E32" s="29">
        <v>1</v>
      </c>
      <c r="F32" s="29">
        <v>0</v>
      </c>
      <c r="G32" s="29">
        <v>0</v>
      </c>
      <c r="H32" s="30">
        <v>0</v>
      </c>
      <c r="I32" s="31">
        <f t="shared" si="14"/>
        <v>1</v>
      </c>
      <c r="J32" s="32"/>
      <c r="K32" s="33"/>
      <c r="L32" s="84">
        <f t="shared" si="5"/>
        <v>0</v>
      </c>
      <c r="M32" s="84">
        <f t="shared" si="15"/>
        <v>0</v>
      </c>
      <c r="N32" s="84">
        <f t="shared" si="16"/>
        <v>0</v>
      </c>
      <c r="O32" s="84">
        <f t="shared" si="17"/>
        <v>0</v>
      </c>
      <c r="P32" s="21">
        <f t="shared" si="18"/>
        <v>0</v>
      </c>
      <c r="Q32" s="21">
        <f t="shared" si="3"/>
        <v>0</v>
      </c>
      <c r="R32" s="22">
        <f t="shared" si="20"/>
        <v>0</v>
      </c>
      <c r="S32" s="1"/>
    </row>
    <row r="33" spans="1:19" s="2" customFormat="1" ht="39.950000000000003" customHeight="1" x14ac:dyDescent="0.25">
      <c r="A33" s="12" t="s">
        <v>75</v>
      </c>
      <c r="B33" s="28" t="s">
        <v>44</v>
      </c>
      <c r="C33" s="16" t="s">
        <v>16</v>
      </c>
      <c r="D33" s="16" t="s">
        <v>10</v>
      </c>
      <c r="E33" s="29">
        <v>1</v>
      </c>
      <c r="F33" s="29">
        <v>0</v>
      </c>
      <c r="G33" s="29">
        <v>0</v>
      </c>
      <c r="H33" s="30">
        <v>0</v>
      </c>
      <c r="I33" s="31">
        <f t="shared" si="14"/>
        <v>1</v>
      </c>
      <c r="J33" s="32"/>
      <c r="K33" s="33"/>
      <c r="L33" s="84">
        <f t="shared" si="5"/>
        <v>0</v>
      </c>
      <c r="M33" s="84">
        <f t="shared" si="15"/>
        <v>0</v>
      </c>
      <c r="N33" s="84">
        <f t="shared" si="16"/>
        <v>0</v>
      </c>
      <c r="O33" s="84">
        <f t="shared" si="17"/>
        <v>0</v>
      </c>
      <c r="P33" s="21">
        <f t="shared" si="18"/>
        <v>0</v>
      </c>
      <c r="Q33" s="21">
        <f t="shared" si="3"/>
        <v>0</v>
      </c>
      <c r="R33" s="22">
        <f t="shared" si="20"/>
        <v>0</v>
      </c>
      <c r="S33" s="1"/>
    </row>
    <row r="34" spans="1:19" s="2" customFormat="1" ht="39.950000000000003" customHeight="1" x14ac:dyDescent="0.25">
      <c r="A34" s="12" t="s">
        <v>76</v>
      </c>
      <c r="B34" s="28" t="s">
        <v>81</v>
      </c>
      <c r="C34" s="16" t="s">
        <v>16</v>
      </c>
      <c r="D34" s="16" t="s">
        <v>82</v>
      </c>
      <c r="E34" s="29">
        <v>0</v>
      </c>
      <c r="F34" s="29">
        <v>1</v>
      </c>
      <c r="G34" s="29">
        <v>1</v>
      </c>
      <c r="H34" s="30">
        <v>1</v>
      </c>
      <c r="I34" s="31">
        <f t="shared" si="14"/>
        <v>3</v>
      </c>
      <c r="J34" s="32"/>
      <c r="K34" s="33"/>
      <c r="L34" s="84">
        <f t="shared" si="5"/>
        <v>0</v>
      </c>
      <c r="M34" s="84">
        <f t="shared" si="15"/>
        <v>0</v>
      </c>
      <c r="N34" s="84">
        <f t="shared" si="16"/>
        <v>0</v>
      </c>
      <c r="O34" s="84">
        <f t="shared" si="17"/>
        <v>0</v>
      </c>
      <c r="P34" s="21">
        <f t="shared" si="18"/>
        <v>0</v>
      </c>
      <c r="Q34" s="21">
        <f t="shared" si="3"/>
        <v>0</v>
      </c>
      <c r="R34" s="22">
        <f t="shared" si="20"/>
        <v>0</v>
      </c>
      <c r="S34" s="1"/>
    </row>
    <row r="35" spans="1:19" s="2" customFormat="1" ht="39.950000000000003" customHeight="1" x14ac:dyDescent="0.25">
      <c r="A35" s="12" t="s">
        <v>77</v>
      </c>
      <c r="B35" s="28" t="s">
        <v>41</v>
      </c>
      <c r="C35" s="16" t="s">
        <v>16</v>
      </c>
      <c r="D35" s="16" t="s">
        <v>10</v>
      </c>
      <c r="E35" s="29">
        <v>1</v>
      </c>
      <c r="F35" s="29">
        <v>1</v>
      </c>
      <c r="G35" s="29">
        <v>1</v>
      </c>
      <c r="H35" s="30">
        <v>1</v>
      </c>
      <c r="I35" s="31">
        <f t="shared" si="14"/>
        <v>4</v>
      </c>
      <c r="J35" s="32"/>
      <c r="K35" s="33"/>
      <c r="L35" s="84">
        <f t="shared" si="5"/>
        <v>0</v>
      </c>
      <c r="M35" s="84">
        <f t="shared" si="15"/>
        <v>0</v>
      </c>
      <c r="N35" s="84">
        <f t="shared" si="16"/>
        <v>0</v>
      </c>
      <c r="O35" s="84">
        <f t="shared" si="17"/>
        <v>0</v>
      </c>
      <c r="P35" s="21">
        <f t="shared" si="18"/>
        <v>0</v>
      </c>
      <c r="Q35" s="21">
        <f t="shared" si="3"/>
        <v>0</v>
      </c>
      <c r="R35" s="22">
        <f t="shared" si="20"/>
        <v>0</v>
      </c>
      <c r="S35" s="1"/>
    </row>
    <row r="36" spans="1:19" s="2" customFormat="1" ht="39.950000000000003" customHeight="1" x14ac:dyDescent="0.25">
      <c r="A36" s="12" t="s">
        <v>78</v>
      </c>
      <c r="B36" s="28" t="s">
        <v>42</v>
      </c>
      <c r="C36" s="16" t="s">
        <v>16</v>
      </c>
      <c r="D36" s="16" t="s">
        <v>10</v>
      </c>
      <c r="E36" s="29">
        <v>1</v>
      </c>
      <c r="F36" s="29">
        <v>1</v>
      </c>
      <c r="G36" s="29">
        <v>1</v>
      </c>
      <c r="H36" s="30">
        <v>1</v>
      </c>
      <c r="I36" s="31">
        <f t="shared" si="14"/>
        <v>4</v>
      </c>
      <c r="J36" s="32"/>
      <c r="K36" s="33"/>
      <c r="L36" s="84">
        <f t="shared" si="5"/>
        <v>0</v>
      </c>
      <c r="M36" s="84">
        <f t="shared" si="15"/>
        <v>0</v>
      </c>
      <c r="N36" s="84">
        <f t="shared" si="16"/>
        <v>0</v>
      </c>
      <c r="O36" s="84">
        <f t="shared" si="17"/>
        <v>0</v>
      </c>
      <c r="P36" s="21">
        <f t="shared" si="18"/>
        <v>0</v>
      </c>
      <c r="Q36" s="21">
        <f t="shared" si="3"/>
        <v>0</v>
      </c>
      <c r="R36" s="22">
        <f t="shared" ref="R36:R39" si="21">P36*1.21</f>
        <v>0</v>
      </c>
      <c r="S36" s="1"/>
    </row>
    <row r="37" spans="1:19" s="2" customFormat="1" ht="39.950000000000003" customHeight="1" x14ac:dyDescent="0.25">
      <c r="A37" s="12" t="s">
        <v>79</v>
      </c>
      <c r="B37" s="28" t="s">
        <v>45</v>
      </c>
      <c r="C37" s="16" t="s">
        <v>16</v>
      </c>
      <c r="D37" s="16" t="s">
        <v>10</v>
      </c>
      <c r="E37" s="29">
        <v>1</v>
      </c>
      <c r="F37" s="29">
        <v>1</v>
      </c>
      <c r="G37" s="29">
        <v>1</v>
      </c>
      <c r="H37" s="30">
        <v>1</v>
      </c>
      <c r="I37" s="31">
        <f t="shared" si="14"/>
        <v>4</v>
      </c>
      <c r="J37" s="32"/>
      <c r="K37" s="33"/>
      <c r="L37" s="84">
        <f t="shared" si="5"/>
        <v>0</v>
      </c>
      <c r="M37" s="84">
        <f t="shared" si="15"/>
        <v>0</v>
      </c>
      <c r="N37" s="84">
        <f t="shared" si="16"/>
        <v>0</v>
      </c>
      <c r="O37" s="84">
        <f t="shared" si="17"/>
        <v>0</v>
      </c>
      <c r="P37" s="21">
        <f t="shared" si="18"/>
        <v>0</v>
      </c>
      <c r="Q37" s="21">
        <f t="shared" si="3"/>
        <v>0</v>
      </c>
      <c r="R37" s="22">
        <f t="shared" si="21"/>
        <v>0</v>
      </c>
      <c r="S37" s="1"/>
    </row>
    <row r="38" spans="1:19" s="2" customFormat="1" ht="39.950000000000003" customHeight="1" x14ac:dyDescent="0.25">
      <c r="A38" s="12" t="s">
        <v>80</v>
      </c>
      <c r="B38" s="28" t="s">
        <v>46</v>
      </c>
      <c r="C38" s="16" t="s">
        <v>16</v>
      </c>
      <c r="D38" s="16" t="s">
        <v>10</v>
      </c>
      <c r="E38" s="29">
        <v>1</v>
      </c>
      <c r="F38" s="29">
        <v>1</v>
      </c>
      <c r="G38" s="29">
        <v>1</v>
      </c>
      <c r="H38" s="30">
        <v>1</v>
      </c>
      <c r="I38" s="31">
        <f t="shared" si="14"/>
        <v>4</v>
      </c>
      <c r="J38" s="32"/>
      <c r="K38" s="33"/>
      <c r="L38" s="84">
        <f t="shared" si="5"/>
        <v>0</v>
      </c>
      <c r="M38" s="84">
        <f t="shared" si="15"/>
        <v>0</v>
      </c>
      <c r="N38" s="84">
        <f t="shared" si="16"/>
        <v>0</v>
      </c>
      <c r="O38" s="84">
        <f t="shared" si="17"/>
        <v>0</v>
      </c>
      <c r="P38" s="21">
        <f t="shared" si="18"/>
        <v>0</v>
      </c>
      <c r="Q38" s="21">
        <f t="shared" si="3"/>
        <v>0</v>
      </c>
      <c r="R38" s="22">
        <f t="shared" si="21"/>
        <v>0</v>
      </c>
      <c r="S38" s="1"/>
    </row>
    <row r="39" spans="1:19" s="2" customFormat="1" ht="39.950000000000003" customHeight="1" x14ac:dyDescent="0.25">
      <c r="A39" s="12" t="s">
        <v>83</v>
      </c>
      <c r="B39" s="28" t="s">
        <v>100</v>
      </c>
      <c r="C39" s="16" t="s">
        <v>9</v>
      </c>
      <c r="D39" s="16" t="s">
        <v>10</v>
      </c>
      <c r="E39" s="29">
        <v>5</v>
      </c>
      <c r="F39" s="29">
        <v>5</v>
      </c>
      <c r="G39" s="29">
        <v>5</v>
      </c>
      <c r="H39" s="30">
        <v>5</v>
      </c>
      <c r="I39" s="31">
        <f t="shared" si="14"/>
        <v>20</v>
      </c>
      <c r="J39" s="32"/>
      <c r="K39" s="33"/>
      <c r="L39" s="84">
        <f t="shared" si="5"/>
        <v>0</v>
      </c>
      <c r="M39" s="84">
        <f t="shared" si="15"/>
        <v>0</v>
      </c>
      <c r="N39" s="84">
        <f t="shared" si="16"/>
        <v>0</v>
      </c>
      <c r="O39" s="84">
        <f t="shared" si="17"/>
        <v>0</v>
      </c>
      <c r="P39" s="21">
        <f t="shared" si="18"/>
        <v>0</v>
      </c>
      <c r="Q39" s="21">
        <f t="shared" si="3"/>
        <v>0</v>
      </c>
      <c r="R39" s="22">
        <f t="shared" si="21"/>
        <v>0</v>
      </c>
      <c r="S39" s="1"/>
    </row>
    <row r="40" spans="1:19" s="2" customFormat="1" ht="39.950000000000003" customHeight="1" x14ac:dyDescent="0.25">
      <c r="A40" s="12" t="s">
        <v>84</v>
      </c>
      <c r="B40" s="28" t="s">
        <v>96</v>
      </c>
      <c r="C40" s="16" t="s">
        <v>9</v>
      </c>
      <c r="D40" s="16" t="s">
        <v>10</v>
      </c>
      <c r="E40" s="29">
        <v>5</v>
      </c>
      <c r="F40" s="29">
        <v>5</v>
      </c>
      <c r="G40" s="29">
        <v>5</v>
      </c>
      <c r="H40" s="30">
        <v>5</v>
      </c>
      <c r="I40" s="31">
        <f t="shared" ref="I40" si="22">SUM(E40:H40)</f>
        <v>20</v>
      </c>
      <c r="J40" s="32"/>
      <c r="K40" s="33"/>
      <c r="L40" s="84">
        <f t="shared" si="5"/>
        <v>0</v>
      </c>
      <c r="M40" s="84">
        <f t="shared" si="15"/>
        <v>0</v>
      </c>
      <c r="N40" s="84">
        <f t="shared" si="16"/>
        <v>0</v>
      </c>
      <c r="O40" s="84">
        <f t="shared" si="17"/>
        <v>0</v>
      </c>
      <c r="P40" s="21">
        <f t="shared" ref="P40" si="23">K40*I40</f>
        <v>0</v>
      </c>
      <c r="Q40" s="21">
        <f t="shared" si="3"/>
        <v>0</v>
      </c>
      <c r="R40" s="22">
        <f t="shared" ref="R40" si="24">P40*1.21</f>
        <v>0</v>
      </c>
      <c r="S40" s="1"/>
    </row>
    <row r="41" spans="1:19" s="2" customFormat="1" ht="39.950000000000003" customHeight="1" x14ac:dyDescent="0.25">
      <c r="A41" s="11">
        <v>10</v>
      </c>
      <c r="B41" s="61" t="s">
        <v>116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2"/>
      <c r="S41" s="1"/>
    </row>
    <row r="42" spans="1:19" s="2" customFormat="1" ht="39.950000000000003" customHeight="1" x14ac:dyDescent="0.25">
      <c r="A42" s="12" t="s">
        <v>85</v>
      </c>
      <c r="B42" s="15" t="s">
        <v>13</v>
      </c>
      <c r="C42" s="16" t="s">
        <v>9</v>
      </c>
      <c r="D42" s="16" t="s">
        <v>10</v>
      </c>
      <c r="E42" s="35">
        <v>30</v>
      </c>
      <c r="F42" s="36">
        <v>30</v>
      </c>
      <c r="G42" s="36">
        <v>15</v>
      </c>
      <c r="H42" s="39">
        <v>45</v>
      </c>
      <c r="I42" s="36">
        <f>SUM(E42:H42)</f>
        <v>120</v>
      </c>
      <c r="J42" s="32"/>
      <c r="K42" s="33"/>
      <c r="L42" s="84">
        <f t="shared" si="5"/>
        <v>0</v>
      </c>
      <c r="M42" s="84">
        <f>K42*F42</f>
        <v>0</v>
      </c>
      <c r="N42" s="84">
        <f>K42*G42</f>
        <v>0</v>
      </c>
      <c r="O42" s="84">
        <f>K42*H42</f>
        <v>0</v>
      </c>
      <c r="P42" s="21">
        <f>K42*I42</f>
        <v>0</v>
      </c>
      <c r="Q42" s="21">
        <f t="shared" si="3"/>
        <v>0</v>
      </c>
      <c r="R42" s="22">
        <f t="shared" ref="R42" si="25">P42*1.21</f>
        <v>0</v>
      </c>
      <c r="S42" s="1"/>
    </row>
    <row r="43" spans="1:19" ht="39.950000000000003" customHeight="1" x14ac:dyDescent="0.25">
      <c r="A43" s="11">
        <v>11</v>
      </c>
      <c r="B43" s="61" t="s">
        <v>14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2"/>
    </row>
    <row r="44" spans="1:19" ht="39.950000000000003" customHeight="1" x14ac:dyDescent="0.25">
      <c r="A44" s="12" t="s">
        <v>29</v>
      </c>
      <c r="B44" s="15" t="s">
        <v>15</v>
      </c>
      <c r="C44" s="16" t="s">
        <v>16</v>
      </c>
      <c r="D44" s="16" t="s">
        <v>10</v>
      </c>
      <c r="E44" s="35">
        <v>28</v>
      </c>
      <c r="F44" s="36">
        <v>28</v>
      </c>
      <c r="G44" s="36">
        <v>28</v>
      </c>
      <c r="H44" s="39">
        <v>28</v>
      </c>
      <c r="I44" s="36">
        <f>SUM(E44:H44)</f>
        <v>112</v>
      </c>
      <c r="J44" s="32"/>
      <c r="K44" s="33"/>
      <c r="L44" s="84">
        <f t="shared" si="5"/>
        <v>0</v>
      </c>
      <c r="M44" s="84">
        <f t="shared" ref="M44:M45" si="26">K44*F44</f>
        <v>0</v>
      </c>
      <c r="N44" s="84">
        <f t="shared" ref="N44:N45" si="27">K44*G44</f>
        <v>0</v>
      </c>
      <c r="O44" s="84">
        <f t="shared" ref="O44:O45" si="28">K44*H44</f>
        <v>0</v>
      </c>
      <c r="P44" s="21">
        <f>K44*I44</f>
        <v>0</v>
      </c>
      <c r="Q44" s="21">
        <f t="shared" si="3"/>
        <v>0</v>
      </c>
      <c r="R44" s="22">
        <f t="shared" ref="R44:R45" si="29">P44*1.21</f>
        <v>0</v>
      </c>
    </row>
    <row r="45" spans="1:19" ht="39.950000000000003" customHeight="1" x14ac:dyDescent="0.25">
      <c r="A45" s="14" t="s">
        <v>28</v>
      </c>
      <c r="B45" s="41" t="s">
        <v>25</v>
      </c>
      <c r="C45" s="17" t="s">
        <v>9</v>
      </c>
      <c r="D45" s="17" t="s">
        <v>10</v>
      </c>
      <c r="E45" s="35">
        <v>4</v>
      </c>
      <c r="F45" s="35">
        <v>4</v>
      </c>
      <c r="G45" s="35">
        <v>4</v>
      </c>
      <c r="H45" s="39">
        <v>4</v>
      </c>
      <c r="I45" s="36">
        <f>SUM(E45:H45)</f>
        <v>16</v>
      </c>
      <c r="J45" s="42"/>
      <c r="K45" s="43"/>
      <c r="L45" s="84">
        <f t="shared" si="5"/>
        <v>0</v>
      </c>
      <c r="M45" s="84">
        <f t="shared" si="26"/>
        <v>0</v>
      </c>
      <c r="N45" s="84">
        <f t="shared" si="27"/>
        <v>0</v>
      </c>
      <c r="O45" s="84">
        <f t="shared" si="28"/>
        <v>0</v>
      </c>
      <c r="P45" s="21">
        <f>K45*I45</f>
        <v>0</v>
      </c>
      <c r="Q45" s="21">
        <f t="shared" si="3"/>
        <v>0</v>
      </c>
      <c r="R45" s="22">
        <f t="shared" si="29"/>
        <v>0</v>
      </c>
    </row>
    <row r="46" spans="1:19" ht="39.950000000000003" customHeight="1" x14ac:dyDescent="0.25">
      <c r="A46" s="11">
        <v>12</v>
      </c>
      <c r="B46" s="61" t="s">
        <v>17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2"/>
    </row>
    <row r="47" spans="1:19" ht="39.950000000000003" customHeight="1" x14ac:dyDescent="0.25">
      <c r="A47" s="12" t="s">
        <v>86</v>
      </c>
      <c r="B47" s="15" t="s">
        <v>18</v>
      </c>
      <c r="C47" s="16" t="s">
        <v>16</v>
      </c>
      <c r="D47" s="16" t="s">
        <v>10</v>
      </c>
      <c r="E47" s="44">
        <v>4</v>
      </c>
      <c r="F47" s="44">
        <v>4</v>
      </c>
      <c r="G47" s="44">
        <v>4</v>
      </c>
      <c r="H47" s="30">
        <v>4</v>
      </c>
      <c r="I47" s="45">
        <f t="shared" ref="I47:I48" si="30">SUM(E47:H47)</f>
        <v>16</v>
      </c>
      <c r="J47" s="42"/>
      <c r="K47" s="33"/>
      <c r="L47" s="84">
        <f t="shared" si="5"/>
        <v>0</v>
      </c>
      <c r="M47" s="84">
        <f t="shared" ref="M47:M48" si="31">K47*F47</f>
        <v>0</v>
      </c>
      <c r="N47" s="84">
        <f t="shared" ref="N47:N48" si="32">K47*G47</f>
        <v>0</v>
      </c>
      <c r="O47" s="84">
        <f t="shared" ref="O47:O48" si="33">K47*H47</f>
        <v>0</v>
      </c>
      <c r="P47" s="21">
        <f>K47*I47</f>
        <v>0</v>
      </c>
      <c r="Q47" s="21">
        <f t="shared" si="3"/>
        <v>0</v>
      </c>
      <c r="R47" s="22">
        <f t="shared" ref="R47:R48" si="34">P47*1.21</f>
        <v>0</v>
      </c>
    </row>
    <row r="48" spans="1:19" ht="39.950000000000003" customHeight="1" x14ac:dyDescent="0.25">
      <c r="A48" s="14" t="s">
        <v>87</v>
      </c>
      <c r="B48" s="41" t="s">
        <v>25</v>
      </c>
      <c r="C48" s="17" t="s">
        <v>9</v>
      </c>
      <c r="D48" s="17" t="s">
        <v>10</v>
      </c>
      <c r="E48" s="29">
        <v>1</v>
      </c>
      <c r="F48" s="29">
        <v>1</v>
      </c>
      <c r="G48" s="29">
        <v>1</v>
      </c>
      <c r="H48" s="30">
        <v>1</v>
      </c>
      <c r="I48" s="31">
        <f t="shared" si="30"/>
        <v>4</v>
      </c>
      <c r="J48" s="42"/>
      <c r="K48" s="43"/>
      <c r="L48" s="84">
        <f t="shared" si="5"/>
        <v>0</v>
      </c>
      <c r="M48" s="84">
        <f t="shared" si="31"/>
        <v>0</v>
      </c>
      <c r="N48" s="84">
        <f t="shared" si="32"/>
        <v>0</v>
      </c>
      <c r="O48" s="84">
        <f t="shared" si="33"/>
        <v>0</v>
      </c>
      <c r="P48" s="21">
        <f>K48*I48</f>
        <v>0</v>
      </c>
      <c r="Q48" s="21">
        <f t="shared" si="3"/>
        <v>0</v>
      </c>
      <c r="R48" s="22">
        <f t="shared" si="34"/>
        <v>0</v>
      </c>
    </row>
    <row r="49" spans="1:18" ht="39.950000000000003" customHeight="1" x14ac:dyDescent="0.25">
      <c r="A49" s="11">
        <v>13</v>
      </c>
      <c r="B49" s="61" t="s">
        <v>19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2"/>
    </row>
    <row r="50" spans="1:18" ht="39.950000000000003" customHeight="1" x14ac:dyDescent="0.25">
      <c r="A50" s="12" t="s">
        <v>88</v>
      </c>
      <c r="B50" s="15" t="s">
        <v>20</v>
      </c>
      <c r="C50" s="16" t="s">
        <v>16</v>
      </c>
      <c r="D50" s="16" t="s">
        <v>10</v>
      </c>
      <c r="E50" s="29">
        <v>4</v>
      </c>
      <c r="F50" s="29">
        <v>4</v>
      </c>
      <c r="G50" s="29">
        <v>4</v>
      </c>
      <c r="H50" s="30">
        <v>4</v>
      </c>
      <c r="I50" s="31">
        <f t="shared" ref="I50:I51" si="35">SUM(E50:H50)</f>
        <v>16</v>
      </c>
      <c r="J50" s="32"/>
      <c r="K50" s="33"/>
      <c r="L50" s="84">
        <f t="shared" si="5"/>
        <v>0</v>
      </c>
      <c r="M50" s="84">
        <f t="shared" ref="M50:M51" si="36">K50*F50</f>
        <v>0</v>
      </c>
      <c r="N50" s="84">
        <f t="shared" ref="N50:N51" si="37">K50*G50</f>
        <v>0</v>
      </c>
      <c r="O50" s="84">
        <f t="shared" ref="O50:O51" si="38">K50*H50</f>
        <v>0</v>
      </c>
      <c r="P50" s="21">
        <f>K50*I50</f>
        <v>0</v>
      </c>
      <c r="Q50" s="21">
        <f t="shared" si="3"/>
        <v>0</v>
      </c>
      <c r="R50" s="22">
        <f t="shared" ref="R50:R51" si="39">P50*1.21</f>
        <v>0</v>
      </c>
    </row>
    <row r="51" spans="1:18" ht="39.950000000000003" customHeight="1" x14ac:dyDescent="0.25">
      <c r="A51" s="14" t="s">
        <v>89</v>
      </c>
      <c r="B51" s="41" t="s">
        <v>25</v>
      </c>
      <c r="C51" s="17" t="s">
        <v>9</v>
      </c>
      <c r="D51" s="17" t="s">
        <v>10</v>
      </c>
      <c r="E51" s="29">
        <v>1</v>
      </c>
      <c r="F51" s="29">
        <v>1</v>
      </c>
      <c r="G51" s="29">
        <v>1</v>
      </c>
      <c r="H51" s="30">
        <v>1</v>
      </c>
      <c r="I51" s="31">
        <f t="shared" si="35"/>
        <v>4</v>
      </c>
      <c r="J51" s="42"/>
      <c r="K51" s="43"/>
      <c r="L51" s="84">
        <f t="shared" si="5"/>
        <v>0</v>
      </c>
      <c r="M51" s="84">
        <f t="shared" si="36"/>
        <v>0</v>
      </c>
      <c r="N51" s="84">
        <f t="shared" si="37"/>
        <v>0</v>
      </c>
      <c r="O51" s="84">
        <f t="shared" si="38"/>
        <v>0</v>
      </c>
      <c r="P51" s="21">
        <f>K51*I51</f>
        <v>0</v>
      </c>
      <c r="Q51" s="21">
        <f t="shared" si="3"/>
        <v>0</v>
      </c>
      <c r="R51" s="22">
        <f t="shared" si="39"/>
        <v>0</v>
      </c>
    </row>
    <row r="52" spans="1:18" ht="39.950000000000003" customHeight="1" x14ac:dyDescent="0.25">
      <c r="A52" s="11">
        <v>14</v>
      </c>
      <c r="B52" s="61" t="s">
        <v>21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ht="39.950000000000003" customHeight="1" x14ac:dyDescent="0.25">
      <c r="A53" s="12" t="s">
        <v>90</v>
      </c>
      <c r="B53" s="15" t="s">
        <v>22</v>
      </c>
      <c r="C53" s="16" t="s">
        <v>16</v>
      </c>
      <c r="D53" s="16" t="s">
        <v>10</v>
      </c>
      <c r="E53" s="29">
        <v>2</v>
      </c>
      <c r="F53" s="29">
        <v>2</v>
      </c>
      <c r="G53" s="29">
        <v>2</v>
      </c>
      <c r="H53" s="30">
        <v>2</v>
      </c>
      <c r="I53" s="31">
        <f t="shared" ref="I53" si="40">SUM(E53:H53)</f>
        <v>8</v>
      </c>
      <c r="J53" s="42"/>
      <c r="K53" s="33"/>
      <c r="L53" s="84">
        <f t="shared" ref="L53:L59" si="41">K53*E53</f>
        <v>0</v>
      </c>
      <c r="M53" s="84">
        <f>K53*F53</f>
        <v>0</v>
      </c>
      <c r="N53" s="84">
        <f>K53*G53</f>
        <v>0</v>
      </c>
      <c r="O53" s="84">
        <f>K53*H53</f>
        <v>0</v>
      </c>
      <c r="P53" s="21">
        <f>K53*I53</f>
        <v>0</v>
      </c>
      <c r="Q53" s="21">
        <f t="shared" si="3"/>
        <v>0</v>
      </c>
      <c r="R53" s="22">
        <f t="shared" ref="R53" si="42">P53*1.21</f>
        <v>0</v>
      </c>
    </row>
    <row r="54" spans="1:18" ht="39.950000000000003" customHeight="1" x14ac:dyDescent="0.25">
      <c r="A54" s="11">
        <v>15</v>
      </c>
      <c r="B54" s="61" t="s">
        <v>30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ht="39.950000000000003" customHeight="1" x14ac:dyDescent="0.25">
      <c r="A55" s="14" t="s">
        <v>91</v>
      </c>
      <c r="B55" s="41" t="s">
        <v>31</v>
      </c>
      <c r="C55" s="17" t="s">
        <v>16</v>
      </c>
      <c r="D55" s="17" t="s">
        <v>10</v>
      </c>
      <c r="E55" s="46">
        <v>1</v>
      </c>
      <c r="F55" s="46">
        <v>1</v>
      </c>
      <c r="G55" s="46">
        <v>1</v>
      </c>
      <c r="H55" s="47">
        <v>1</v>
      </c>
      <c r="I55" s="46">
        <f>SUM(E55:H55)</f>
        <v>4</v>
      </c>
      <c r="J55" s="48"/>
      <c r="K55" s="49"/>
      <c r="L55" s="84">
        <f t="shared" si="41"/>
        <v>0</v>
      </c>
      <c r="M55" s="84">
        <f>K55*F55</f>
        <v>0</v>
      </c>
      <c r="N55" s="84">
        <f>K55*G55</f>
        <v>0</v>
      </c>
      <c r="O55" s="84">
        <f>K55*H55</f>
        <v>0</v>
      </c>
      <c r="P55" s="21">
        <f>K55*I55</f>
        <v>0</v>
      </c>
      <c r="Q55" s="21">
        <f t="shared" si="3"/>
        <v>0</v>
      </c>
      <c r="R55" s="22">
        <f t="shared" ref="R55:R59" si="43">P55*1.21</f>
        <v>0</v>
      </c>
    </row>
    <row r="56" spans="1:18" ht="39.950000000000003" customHeight="1" x14ac:dyDescent="0.25">
      <c r="A56" s="14" t="s">
        <v>92</v>
      </c>
      <c r="B56" s="41" t="s">
        <v>35</v>
      </c>
      <c r="C56" s="17" t="s">
        <v>16</v>
      </c>
      <c r="D56" s="17" t="s">
        <v>10</v>
      </c>
      <c r="E56" s="46">
        <v>1</v>
      </c>
      <c r="F56" s="46">
        <v>1</v>
      </c>
      <c r="G56" s="46">
        <v>1</v>
      </c>
      <c r="H56" s="47">
        <v>1</v>
      </c>
      <c r="I56" s="46">
        <f t="shared" ref="I56:I59" si="44">SUM(E56:H56)</f>
        <v>4</v>
      </c>
      <c r="J56" s="48"/>
      <c r="K56" s="49"/>
      <c r="L56" s="84">
        <f t="shared" si="41"/>
        <v>0</v>
      </c>
      <c r="M56" s="84">
        <f t="shared" ref="M56:M59" si="45">K56*F56</f>
        <v>0</v>
      </c>
      <c r="N56" s="84">
        <f t="shared" ref="N56:N59" si="46">K56*G56</f>
        <v>0</v>
      </c>
      <c r="O56" s="84">
        <f t="shared" ref="O56:O59" si="47">K56*H56</f>
        <v>0</v>
      </c>
      <c r="P56" s="21">
        <f t="shared" ref="P56:P59" si="48">K56*I56</f>
        <v>0</v>
      </c>
      <c r="Q56" s="21">
        <f t="shared" ref="Q56:Q59" si="49">(P56/100)*21</f>
        <v>0</v>
      </c>
      <c r="R56" s="22">
        <f t="shared" si="43"/>
        <v>0</v>
      </c>
    </row>
    <row r="57" spans="1:18" ht="39.950000000000003" customHeight="1" x14ac:dyDescent="0.25">
      <c r="A57" s="14" t="s">
        <v>93</v>
      </c>
      <c r="B57" s="41" t="s">
        <v>32</v>
      </c>
      <c r="C57" s="17" t="s">
        <v>16</v>
      </c>
      <c r="D57" s="17" t="s">
        <v>10</v>
      </c>
      <c r="E57" s="46">
        <v>1</v>
      </c>
      <c r="F57" s="46">
        <v>1</v>
      </c>
      <c r="G57" s="46">
        <v>1</v>
      </c>
      <c r="H57" s="47">
        <v>1</v>
      </c>
      <c r="I57" s="46">
        <f t="shared" si="44"/>
        <v>4</v>
      </c>
      <c r="J57" s="48"/>
      <c r="K57" s="49"/>
      <c r="L57" s="84">
        <f t="shared" si="41"/>
        <v>0</v>
      </c>
      <c r="M57" s="84">
        <f t="shared" si="45"/>
        <v>0</v>
      </c>
      <c r="N57" s="84">
        <f t="shared" si="46"/>
        <v>0</v>
      </c>
      <c r="O57" s="84">
        <f t="shared" si="47"/>
        <v>0</v>
      </c>
      <c r="P57" s="21">
        <f t="shared" si="48"/>
        <v>0</v>
      </c>
      <c r="Q57" s="21">
        <f t="shared" si="49"/>
        <v>0</v>
      </c>
      <c r="R57" s="22">
        <f t="shared" si="43"/>
        <v>0</v>
      </c>
    </row>
    <row r="58" spans="1:18" ht="39.950000000000003" customHeight="1" x14ac:dyDescent="0.25">
      <c r="A58" s="76" t="s">
        <v>94</v>
      </c>
      <c r="B58" s="77" t="s">
        <v>36</v>
      </c>
      <c r="C58" s="78" t="s">
        <v>16</v>
      </c>
      <c r="D58" s="78" t="s">
        <v>10</v>
      </c>
      <c r="E58" s="46">
        <v>1</v>
      </c>
      <c r="F58" s="46">
        <v>1</v>
      </c>
      <c r="G58" s="46">
        <v>1</v>
      </c>
      <c r="H58" s="47">
        <v>1</v>
      </c>
      <c r="I58" s="46">
        <f t="shared" si="44"/>
        <v>4</v>
      </c>
      <c r="J58" s="48"/>
      <c r="K58" s="49"/>
      <c r="L58" s="84">
        <f t="shared" si="41"/>
        <v>0</v>
      </c>
      <c r="M58" s="84">
        <f t="shared" si="45"/>
        <v>0</v>
      </c>
      <c r="N58" s="84">
        <f t="shared" si="46"/>
        <v>0</v>
      </c>
      <c r="O58" s="84">
        <f t="shared" si="47"/>
        <v>0</v>
      </c>
      <c r="P58" s="71">
        <f t="shared" si="48"/>
        <v>0</v>
      </c>
      <c r="Q58" s="71">
        <f t="shared" si="49"/>
        <v>0</v>
      </c>
      <c r="R58" s="72">
        <f t="shared" si="43"/>
        <v>0</v>
      </c>
    </row>
    <row r="59" spans="1:18" ht="39.950000000000003" customHeight="1" thickBot="1" x14ac:dyDescent="0.3">
      <c r="A59" s="50" t="s">
        <v>95</v>
      </c>
      <c r="B59" s="51" t="s">
        <v>115</v>
      </c>
      <c r="C59" s="52" t="s">
        <v>16</v>
      </c>
      <c r="D59" s="52" t="s">
        <v>10</v>
      </c>
      <c r="E59" s="53">
        <v>1</v>
      </c>
      <c r="F59" s="53">
        <v>1</v>
      </c>
      <c r="G59" s="53">
        <v>1</v>
      </c>
      <c r="H59" s="54">
        <v>1</v>
      </c>
      <c r="I59" s="53">
        <f t="shared" si="44"/>
        <v>4</v>
      </c>
      <c r="J59" s="55"/>
      <c r="K59" s="56"/>
      <c r="L59" s="89">
        <f t="shared" si="41"/>
        <v>0</v>
      </c>
      <c r="M59" s="89">
        <f t="shared" si="45"/>
        <v>0</v>
      </c>
      <c r="N59" s="89">
        <f t="shared" si="46"/>
        <v>0</v>
      </c>
      <c r="O59" s="89">
        <f t="shared" si="47"/>
        <v>0</v>
      </c>
      <c r="P59" s="81">
        <f t="shared" si="48"/>
        <v>0</v>
      </c>
      <c r="Q59" s="82">
        <f t="shared" si="49"/>
        <v>0</v>
      </c>
      <c r="R59" s="83">
        <f t="shared" si="43"/>
        <v>0</v>
      </c>
    </row>
    <row r="60" spans="1:18" ht="39.950000000000003" customHeight="1" thickBot="1" x14ac:dyDescent="0.3">
      <c r="A60" s="65"/>
      <c r="B60" s="66"/>
      <c r="C60" s="67"/>
      <c r="D60" s="67"/>
      <c r="E60" s="68"/>
      <c r="F60" s="68"/>
      <c r="G60" s="68"/>
      <c r="H60" s="68"/>
      <c r="I60" s="68"/>
      <c r="J60" s="69"/>
      <c r="K60" s="70"/>
      <c r="L60" s="70"/>
      <c r="M60" s="70"/>
      <c r="N60" s="70"/>
      <c r="O60" s="70"/>
      <c r="P60" s="85">
        <f>SUM(P7:P59)</f>
        <v>0</v>
      </c>
      <c r="Q60" s="86">
        <f>SUM(Q7:Q59)</f>
        <v>0</v>
      </c>
      <c r="R60" s="87">
        <f>SUM(R7:R59)</f>
        <v>0</v>
      </c>
    </row>
    <row r="61" spans="1:18" s="63" customFormat="1" x14ac:dyDescent="0.25">
      <c r="E61" s="64"/>
    </row>
    <row r="62" spans="1:18" s="63" customFormat="1" x14ac:dyDescent="0.25">
      <c r="E62" s="64"/>
    </row>
  </sheetData>
  <mergeCells count="6">
    <mergeCell ref="B24:I24"/>
    <mergeCell ref="A1:R1"/>
    <mergeCell ref="A2:R2"/>
    <mergeCell ref="A3:R3"/>
    <mergeCell ref="B6:I6"/>
    <mergeCell ref="B12:I12"/>
  </mergeCells>
  <pageMargins left="0.7" right="0.7" top="0.75" bottom="0.75" header="0.3" footer="0.3"/>
  <pageSetup paperSize="8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Colle</dc:creator>
  <cp:lastModifiedBy>Laura Huberlant</cp:lastModifiedBy>
  <cp:lastPrinted>2020-02-13T09:07:22Z</cp:lastPrinted>
  <dcterms:created xsi:type="dcterms:W3CDTF">2020-01-29T14:11:27Z</dcterms:created>
  <dcterms:modified xsi:type="dcterms:W3CDTF">2020-06-17T11:25:35Z</dcterms:modified>
</cp:coreProperties>
</file>